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5総会\R4決算書\修正\"/>
    </mc:Choice>
  </mc:AlternateContent>
  <xr:revisionPtr revIDLastSave="0" documentId="13_ncr:1_{D8B2BD6B-1F3D-44AB-A9E7-FD10F7D1E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味財産増減計算書" sheetId="2" r:id="rId1"/>
  </sheets>
  <definedNames>
    <definedName name="_xlnm.Print_Titles" localSheetId="0">正味財産増減計算書!$1:$4</definedName>
  </definedNames>
  <calcPr calcId="191029"/>
</workbook>
</file>

<file path=xl/calcChain.xml><?xml version="1.0" encoding="utf-8"?>
<calcChain xmlns="http://schemas.openxmlformats.org/spreadsheetml/2006/main">
  <c r="H33" i="2" l="1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32" i="2"/>
  <c r="H106" i="2"/>
  <c r="H104" i="2"/>
  <c r="H103" i="2"/>
  <c r="G31" i="2"/>
  <c r="F31" i="2"/>
  <c r="F86" i="2" s="1"/>
  <c r="H31" i="2" l="1"/>
  <c r="F87" i="2"/>
  <c r="H86" i="2"/>
  <c r="H87" i="2" l="1"/>
  <c r="H92" i="2" s="1"/>
  <c r="F92" i="2"/>
  <c r="F105" i="2" s="1"/>
  <c r="F107" i="2" l="1"/>
  <c r="H105" i="2"/>
  <c r="F116" i="2" l="1"/>
  <c r="H116" i="2" s="1"/>
  <c r="H107" i="2"/>
</calcChain>
</file>

<file path=xl/sharedStrings.xml><?xml version="1.0" encoding="utf-8"?>
<sst xmlns="http://schemas.openxmlformats.org/spreadsheetml/2006/main" count="119" uniqueCount="95">
  <si>
    <t>(単位：円)</t>
  </si>
  <si>
    <t>科目</t>
  </si>
  <si>
    <t>当年度</t>
    <rPh sb="0" eb="1">
      <t>トウ</t>
    </rPh>
    <rPh sb="1" eb="3">
      <t>ネンド</t>
    </rPh>
    <phoneticPr fontId="1"/>
  </si>
  <si>
    <t>増減</t>
    <rPh sb="0" eb="2">
      <t>ゾウゲン</t>
    </rPh>
    <phoneticPr fontId="1"/>
  </si>
  <si>
    <t>正味財産増減計算書</t>
    <phoneticPr fontId="1"/>
  </si>
  <si>
    <t>前年度</t>
    <phoneticPr fontId="1"/>
  </si>
  <si>
    <t>令和 4年 4月 1日から令和 5年 3月31日まで</t>
  </si>
  <si>
    <t>Ⅰ一般正味財産増減の部</t>
  </si>
  <si>
    <t xml:space="preserve"> 1.経常増減の部</t>
  </si>
  <si>
    <t>(1)経常収益</t>
  </si>
  <si>
    <t>受託事業収益</t>
  </si>
  <si>
    <t>受取配分金（受託事業）</t>
  </si>
  <si>
    <t>受取材料費等（受託事業）</t>
  </si>
  <si>
    <t>受取事務費（受託事業）</t>
  </si>
  <si>
    <t>独自事業収益</t>
  </si>
  <si>
    <t>受取配分金（独自事業）</t>
  </si>
  <si>
    <t>受取材料費等（独自事業）</t>
  </si>
  <si>
    <t>受取事務費（独自事業）</t>
  </si>
  <si>
    <t>受取町委託金</t>
  </si>
  <si>
    <t>子どもの居場所づくり事業</t>
  </si>
  <si>
    <t>受取会費</t>
  </si>
  <si>
    <t>正会員受取会費</t>
  </si>
  <si>
    <t>受取補助金</t>
  </si>
  <si>
    <t>受取連合交付金</t>
  </si>
  <si>
    <t>受取県補助金</t>
  </si>
  <si>
    <t>受取町補助金</t>
  </si>
  <si>
    <t>受取受託業務収益</t>
  </si>
  <si>
    <t>労働者派遣事業等受託収益</t>
  </si>
  <si>
    <t>雑収益</t>
  </si>
  <si>
    <t>受取利息</t>
  </si>
  <si>
    <t>経常収益計</t>
  </si>
  <si>
    <t>(2)経常費用</t>
  </si>
  <si>
    <t>事業費</t>
  </si>
  <si>
    <t>支払配分金</t>
  </si>
  <si>
    <t>支払材料費等</t>
  </si>
  <si>
    <t>役員報酬</t>
  </si>
  <si>
    <t>給料手当</t>
  </si>
  <si>
    <t>臨時雇賃金</t>
  </si>
  <si>
    <t>法定福利費</t>
  </si>
  <si>
    <t>退職給付費用</t>
  </si>
  <si>
    <t>福利厚生費</t>
  </si>
  <si>
    <t>会議費</t>
  </si>
  <si>
    <t>役員費用弁償</t>
  </si>
  <si>
    <t>旅費交通費</t>
  </si>
  <si>
    <t>通信運搬費</t>
  </si>
  <si>
    <t>什器備品費</t>
  </si>
  <si>
    <t>消耗品費</t>
  </si>
  <si>
    <t>修繕費</t>
  </si>
  <si>
    <t>印刷製本費</t>
  </si>
  <si>
    <t>光熱水料費</t>
  </si>
  <si>
    <t>賃借料</t>
  </si>
  <si>
    <t>保険料</t>
  </si>
  <si>
    <t>諸謝金</t>
  </si>
  <si>
    <t>租税公課</t>
  </si>
  <si>
    <t>組織活動助成費</t>
  </si>
  <si>
    <t>委託費</t>
  </si>
  <si>
    <t>研修費</t>
  </si>
  <si>
    <t>教材費</t>
  </si>
  <si>
    <t>訓練委託費</t>
  </si>
  <si>
    <t>作業適応訓練費</t>
  </si>
  <si>
    <t>支払手数料</t>
  </si>
  <si>
    <t>連合交付金返還額</t>
  </si>
  <si>
    <t>町補助金等返還額</t>
  </si>
  <si>
    <t>雑費</t>
  </si>
  <si>
    <t>管理費</t>
  </si>
  <si>
    <t>支払負担金</t>
  </si>
  <si>
    <t>報奨費</t>
  </si>
  <si>
    <t>経常費用計</t>
  </si>
  <si>
    <t>評価損益等調整前当期経常増減額</t>
  </si>
  <si>
    <t>基本財産評価損益等</t>
  </si>
  <si>
    <t>特定資産評価損益等</t>
  </si>
  <si>
    <t>投資有価証券評価損益等</t>
  </si>
  <si>
    <t>評価損益等計</t>
  </si>
  <si>
    <t>当期経常増減額</t>
  </si>
  <si>
    <t xml:space="preserve"> 2.経常外増減の部</t>
  </si>
  <si>
    <t>(1)経常外収益</t>
  </si>
  <si>
    <t>過年度収益修正</t>
  </si>
  <si>
    <t>経常外収益計</t>
  </si>
  <si>
    <t>(2)経常外費用</t>
  </si>
  <si>
    <t>雑損失</t>
  </si>
  <si>
    <t>過年度損失修正</t>
  </si>
  <si>
    <t>経常外費用計</t>
  </si>
  <si>
    <t>当期経常外増減額</t>
  </si>
  <si>
    <t xml:space="preserve">   当期一般正味財産増減額</t>
  </si>
  <si>
    <t xml:space="preserve">   一般正味財産期首残高</t>
  </si>
  <si>
    <t xml:space="preserve">   一般正味財産期末残高</t>
  </si>
  <si>
    <t>Ⅱ指定正味財産増減の部</t>
  </si>
  <si>
    <t>(1)収益</t>
  </si>
  <si>
    <t>収益計</t>
  </si>
  <si>
    <t>(2)費用</t>
  </si>
  <si>
    <t>費用計</t>
  </si>
  <si>
    <t xml:space="preserve">   当期指定正味財産増減額</t>
  </si>
  <si>
    <t xml:space="preserve">   指定正味財産期首残高</t>
  </si>
  <si>
    <t xml:space="preserve">   指定正味財産期末残高</t>
  </si>
  <si>
    <t>Ⅱ 正味財産期末残高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</si>
</sst>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176" fontId="2" fillId="0" borderId="0" xfId="0" applyNumberFormat="1" applyFont="1" applyAlignment="1">
      <alignment horizontal="center"/>
    </xf>
    <xf numFmtId="176" fontId="2" fillId="0" borderId="0" xfId="0" applyNumberFormat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176" fontId="4" fillId="0" borderId="9" xfId="0" applyNumberFormat="1" applyFont="1" applyBorder="1"/>
    <xf numFmtId="0" fontId="4" fillId="0" borderId="6" xfId="0" applyFont="1" applyBorder="1"/>
    <xf numFmtId="0" fontId="4" fillId="0" borderId="8" xfId="0" applyFont="1" applyBorder="1"/>
    <xf numFmtId="176" fontId="4" fillId="0" borderId="10" xfId="0" applyNumberFormat="1" applyFont="1" applyBorder="1"/>
    <xf numFmtId="176" fontId="4" fillId="0" borderId="3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76" fontId="4" fillId="0" borderId="14" xfId="0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tabSelected="1" topLeftCell="A74" workbookViewId="0">
      <selection activeCell="F87" sqref="F87"/>
    </sheetView>
  </sheetViews>
  <sheetFormatPr defaultRowHeight="13.5"/>
  <cols>
    <col min="1" max="4" width="2.625" style="1" customWidth="1"/>
    <col min="5" max="5" width="29" style="1" customWidth="1"/>
    <col min="6" max="8" width="15" style="3" customWidth="1"/>
    <col min="9" max="16384" width="9" style="3"/>
  </cols>
  <sheetData>
    <row r="1" spans="1:8" s="2" customFormat="1" ht="17.25">
      <c r="A1" s="4" t="s">
        <v>4</v>
      </c>
      <c r="B1" s="4"/>
      <c r="C1" s="4"/>
      <c r="D1" s="4"/>
      <c r="E1" s="4"/>
      <c r="F1" s="4"/>
      <c r="G1" s="4"/>
      <c r="H1" s="4"/>
    </row>
    <row r="2" spans="1:8" s="2" customFormat="1" ht="20.100000000000001" customHeight="1">
      <c r="A2" s="5" t="s">
        <v>6</v>
      </c>
      <c r="B2" s="5"/>
      <c r="C2" s="5"/>
      <c r="D2" s="5"/>
      <c r="E2" s="5"/>
      <c r="F2" s="5"/>
      <c r="G2" s="5"/>
      <c r="H2" s="5"/>
    </row>
    <row r="3" spans="1:8" s="2" customFormat="1" ht="14.25">
      <c r="A3" s="7"/>
      <c r="B3" s="7"/>
      <c r="C3" s="7"/>
      <c r="D3" s="7"/>
      <c r="E3" s="7"/>
      <c r="F3" s="7"/>
      <c r="G3" s="7"/>
      <c r="H3" s="8" t="s">
        <v>0</v>
      </c>
    </row>
    <row r="4" spans="1:8" s="2" customFormat="1" ht="14.25">
      <c r="A4" s="23" t="s">
        <v>1</v>
      </c>
      <c r="B4" s="24"/>
      <c r="C4" s="24"/>
      <c r="D4" s="24"/>
      <c r="E4" s="25"/>
      <c r="F4" s="9" t="s">
        <v>2</v>
      </c>
      <c r="G4" s="11" t="s">
        <v>5</v>
      </c>
      <c r="H4" s="10" t="s">
        <v>3</v>
      </c>
    </row>
    <row r="5" spans="1:8" ht="14.25">
      <c r="A5" s="12" t="s">
        <v>7</v>
      </c>
      <c r="B5" s="6"/>
      <c r="C5" s="6"/>
      <c r="D5" s="6"/>
      <c r="E5" s="13"/>
      <c r="F5" s="14"/>
      <c r="G5" s="14"/>
      <c r="H5" s="14"/>
    </row>
    <row r="6" spans="1:8" ht="14.25">
      <c r="A6" s="15" t="s">
        <v>8</v>
      </c>
      <c r="B6" s="6"/>
      <c r="C6" s="6"/>
      <c r="D6" s="6"/>
      <c r="E6" s="16"/>
      <c r="F6" s="17"/>
      <c r="G6" s="17"/>
      <c r="H6" s="17"/>
    </row>
    <row r="7" spans="1:8" ht="14.25">
      <c r="A7" s="15"/>
      <c r="B7" s="6" t="s">
        <v>9</v>
      </c>
      <c r="C7" s="6"/>
      <c r="D7" s="6"/>
      <c r="E7" s="16"/>
      <c r="F7" s="17"/>
      <c r="G7" s="17"/>
      <c r="H7" s="17"/>
    </row>
    <row r="8" spans="1:8" ht="14.25">
      <c r="A8" s="15"/>
      <c r="B8" s="6"/>
      <c r="C8" s="6" t="s">
        <v>10</v>
      </c>
      <c r="D8" s="6"/>
      <c r="E8" s="16"/>
      <c r="F8" s="17">
        <v>59374982</v>
      </c>
      <c r="G8" s="17">
        <v>57570208</v>
      </c>
      <c r="H8" s="17">
        <v>1804774</v>
      </c>
    </row>
    <row r="9" spans="1:8" ht="14.25">
      <c r="A9" s="15"/>
      <c r="B9" s="6"/>
      <c r="C9" s="6"/>
      <c r="D9" s="6" t="s">
        <v>11</v>
      </c>
      <c r="E9" s="16"/>
      <c r="F9" s="17">
        <v>49913706</v>
      </c>
      <c r="G9" s="17">
        <v>48377795</v>
      </c>
      <c r="H9" s="17">
        <v>1535911</v>
      </c>
    </row>
    <row r="10" spans="1:8" ht="14.25">
      <c r="A10" s="15"/>
      <c r="B10" s="6"/>
      <c r="C10" s="6"/>
      <c r="D10" s="6" t="s">
        <v>12</v>
      </c>
      <c r="E10" s="16"/>
      <c r="F10" s="17">
        <v>3943112</v>
      </c>
      <c r="G10" s="17">
        <v>5379417</v>
      </c>
      <c r="H10" s="17">
        <v>-1436305</v>
      </c>
    </row>
    <row r="11" spans="1:8" ht="14.25">
      <c r="A11" s="15"/>
      <c r="B11" s="6"/>
      <c r="C11" s="6"/>
      <c r="D11" s="6" t="s">
        <v>13</v>
      </c>
      <c r="E11" s="16"/>
      <c r="F11" s="17">
        <v>5518164</v>
      </c>
      <c r="G11" s="17">
        <v>3812996</v>
      </c>
      <c r="H11" s="17">
        <v>1705168</v>
      </c>
    </row>
    <row r="12" spans="1:8" ht="14.25">
      <c r="A12" s="15"/>
      <c r="B12" s="6"/>
      <c r="C12" s="6" t="s">
        <v>14</v>
      </c>
      <c r="D12" s="6"/>
      <c r="E12" s="16"/>
      <c r="F12" s="17">
        <v>1334970</v>
      </c>
      <c r="G12" s="17">
        <v>1557458</v>
      </c>
      <c r="H12" s="17">
        <v>-222488</v>
      </c>
    </row>
    <row r="13" spans="1:8" ht="14.25">
      <c r="A13" s="15"/>
      <c r="B13" s="6"/>
      <c r="C13" s="6"/>
      <c r="D13" s="6" t="s">
        <v>15</v>
      </c>
      <c r="E13" s="16"/>
      <c r="F13" s="17">
        <v>705766</v>
      </c>
      <c r="G13" s="17">
        <v>762093</v>
      </c>
      <c r="H13" s="17">
        <v>-56327</v>
      </c>
    </row>
    <row r="14" spans="1:8" ht="14.25">
      <c r="A14" s="15"/>
      <c r="B14" s="6"/>
      <c r="C14" s="6"/>
      <c r="D14" s="6" t="s">
        <v>16</v>
      </c>
      <c r="E14" s="16"/>
      <c r="F14" s="17">
        <v>551513</v>
      </c>
      <c r="G14" s="17">
        <v>724232</v>
      </c>
      <c r="H14" s="17">
        <v>-172719</v>
      </c>
    </row>
    <row r="15" spans="1:8" ht="14.25">
      <c r="A15" s="15"/>
      <c r="B15" s="6"/>
      <c r="C15" s="6"/>
      <c r="D15" s="6" t="s">
        <v>17</v>
      </c>
      <c r="E15" s="16"/>
      <c r="F15" s="17">
        <v>77691</v>
      </c>
      <c r="G15" s="17">
        <v>71133</v>
      </c>
      <c r="H15" s="17">
        <v>6558</v>
      </c>
    </row>
    <row r="16" spans="1:8" ht="14.25">
      <c r="A16" s="15"/>
      <c r="B16" s="6"/>
      <c r="C16" s="6" t="s">
        <v>18</v>
      </c>
      <c r="D16" s="6"/>
      <c r="E16" s="16"/>
      <c r="F16" s="17">
        <v>750000</v>
      </c>
      <c r="G16" s="17">
        <v>750000</v>
      </c>
      <c r="H16" s="17">
        <v>0</v>
      </c>
    </row>
    <row r="17" spans="1:8" ht="14.25">
      <c r="A17" s="15"/>
      <c r="B17" s="6"/>
      <c r="C17" s="6"/>
      <c r="D17" s="6" t="s">
        <v>19</v>
      </c>
      <c r="E17" s="16"/>
      <c r="F17" s="17">
        <v>750000</v>
      </c>
      <c r="G17" s="17">
        <v>750000</v>
      </c>
      <c r="H17" s="17">
        <v>0</v>
      </c>
    </row>
    <row r="18" spans="1:8" ht="14.25">
      <c r="A18" s="15"/>
      <c r="B18" s="6"/>
      <c r="C18" s="6" t="s">
        <v>20</v>
      </c>
      <c r="D18" s="6"/>
      <c r="E18" s="16"/>
      <c r="F18" s="17">
        <v>348000</v>
      </c>
      <c r="G18" s="17">
        <v>364000</v>
      </c>
      <c r="H18" s="17">
        <v>-16000</v>
      </c>
    </row>
    <row r="19" spans="1:8" ht="14.25">
      <c r="A19" s="15"/>
      <c r="B19" s="6"/>
      <c r="C19" s="6"/>
      <c r="D19" s="6" t="s">
        <v>21</v>
      </c>
      <c r="E19" s="16"/>
      <c r="F19" s="17">
        <v>348000</v>
      </c>
      <c r="G19" s="17">
        <v>364000</v>
      </c>
      <c r="H19" s="17">
        <v>-16000</v>
      </c>
    </row>
    <row r="20" spans="1:8" ht="14.25">
      <c r="A20" s="15"/>
      <c r="B20" s="6"/>
      <c r="C20" s="6" t="s">
        <v>22</v>
      </c>
      <c r="D20" s="6"/>
      <c r="E20" s="16"/>
      <c r="F20" s="17">
        <v>21200000</v>
      </c>
      <c r="G20" s="17">
        <v>19360000</v>
      </c>
      <c r="H20" s="17">
        <v>1840000</v>
      </c>
    </row>
    <row r="21" spans="1:8" ht="14.25">
      <c r="A21" s="15"/>
      <c r="B21" s="6"/>
      <c r="C21" s="6"/>
      <c r="D21" s="6" t="s">
        <v>23</v>
      </c>
      <c r="E21" s="16"/>
      <c r="F21" s="17">
        <v>10600000</v>
      </c>
      <c r="G21" s="17">
        <v>9680000</v>
      </c>
      <c r="H21" s="17">
        <v>920000</v>
      </c>
    </row>
    <row r="22" spans="1:8" ht="14.25">
      <c r="A22" s="15"/>
      <c r="B22" s="6"/>
      <c r="C22" s="6"/>
      <c r="D22" s="6" t="s">
        <v>24</v>
      </c>
      <c r="E22" s="16"/>
      <c r="F22" s="17">
        <v>2300000</v>
      </c>
      <c r="G22" s="17">
        <v>2300000</v>
      </c>
      <c r="H22" s="17">
        <v>0</v>
      </c>
    </row>
    <row r="23" spans="1:8" ht="14.25">
      <c r="A23" s="15"/>
      <c r="B23" s="6"/>
      <c r="C23" s="6"/>
      <c r="D23" s="6" t="s">
        <v>25</v>
      </c>
      <c r="E23" s="16"/>
      <c r="F23" s="17">
        <v>8300000</v>
      </c>
      <c r="G23" s="17">
        <v>7380000</v>
      </c>
      <c r="H23" s="17">
        <v>920000</v>
      </c>
    </row>
    <row r="24" spans="1:8" ht="14.25">
      <c r="A24" s="15"/>
      <c r="B24" s="6"/>
      <c r="C24" s="6" t="s">
        <v>26</v>
      </c>
      <c r="D24" s="6"/>
      <c r="E24" s="16"/>
      <c r="F24" s="17">
        <v>532285</v>
      </c>
      <c r="G24" s="17">
        <v>685662</v>
      </c>
      <c r="H24" s="17">
        <v>-153377</v>
      </c>
    </row>
    <row r="25" spans="1:8" ht="14.25">
      <c r="A25" s="15"/>
      <c r="B25" s="6"/>
      <c r="C25" s="6"/>
      <c r="D25" s="6" t="s">
        <v>27</v>
      </c>
      <c r="E25" s="16"/>
      <c r="F25" s="17">
        <v>532285</v>
      </c>
      <c r="G25" s="17">
        <v>685662</v>
      </c>
      <c r="H25" s="17">
        <v>-153377</v>
      </c>
    </row>
    <row r="26" spans="1:8" ht="14.25">
      <c r="A26" s="15"/>
      <c r="B26" s="6"/>
      <c r="C26" s="6" t="s">
        <v>28</v>
      </c>
      <c r="D26" s="6"/>
      <c r="E26" s="16"/>
      <c r="F26" s="17">
        <v>393638</v>
      </c>
      <c r="G26" s="17">
        <v>497070</v>
      </c>
      <c r="H26" s="17">
        <v>-103432</v>
      </c>
    </row>
    <row r="27" spans="1:8" ht="14.25">
      <c r="A27" s="15"/>
      <c r="B27" s="6"/>
      <c r="C27" s="6"/>
      <c r="D27" s="6" t="s">
        <v>29</v>
      </c>
      <c r="E27" s="16"/>
      <c r="F27" s="17">
        <v>139</v>
      </c>
      <c r="G27" s="17">
        <v>132</v>
      </c>
      <c r="H27" s="17">
        <v>7</v>
      </c>
    </row>
    <row r="28" spans="1:8" ht="14.25">
      <c r="A28" s="15"/>
      <c r="B28" s="6"/>
      <c r="C28" s="6"/>
      <c r="D28" s="6" t="s">
        <v>28</v>
      </c>
      <c r="E28" s="16"/>
      <c r="F28" s="17">
        <v>393499</v>
      </c>
      <c r="G28" s="17">
        <v>496938</v>
      </c>
      <c r="H28" s="17">
        <v>-103439</v>
      </c>
    </row>
    <row r="29" spans="1:8" ht="14.25">
      <c r="A29" s="15"/>
      <c r="B29" s="6"/>
      <c r="C29" s="6" t="s">
        <v>30</v>
      </c>
      <c r="D29" s="6"/>
      <c r="E29" s="16"/>
      <c r="F29" s="18">
        <v>83933875</v>
      </c>
      <c r="G29" s="18">
        <v>80784398</v>
      </c>
      <c r="H29" s="18">
        <v>3149477</v>
      </c>
    </row>
    <row r="30" spans="1:8" ht="14.25">
      <c r="A30" s="15"/>
      <c r="B30" s="6" t="s">
        <v>31</v>
      </c>
      <c r="C30" s="6"/>
      <c r="D30" s="6"/>
      <c r="E30" s="16"/>
      <c r="F30" s="17"/>
      <c r="G30" s="17"/>
      <c r="H30" s="17"/>
    </row>
    <row r="31" spans="1:8" ht="14.25">
      <c r="A31" s="15"/>
      <c r="B31" s="6"/>
      <c r="C31" s="6" t="s">
        <v>32</v>
      </c>
      <c r="D31" s="6"/>
      <c r="E31" s="16"/>
      <c r="F31" s="17">
        <f>SUM(F32:F62)</f>
        <v>79576527</v>
      </c>
      <c r="G31" s="17">
        <f t="shared" ref="G31:H31" si="0">SUM(G32:G62)</f>
        <v>78687593</v>
      </c>
      <c r="H31" s="17">
        <f t="shared" si="0"/>
        <v>888934</v>
      </c>
    </row>
    <row r="32" spans="1:8" ht="14.25">
      <c r="A32" s="15"/>
      <c r="B32" s="6"/>
      <c r="C32" s="6"/>
      <c r="D32" s="6" t="s">
        <v>33</v>
      </c>
      <c r="E32" s="16"/>
      <c r="F32" s="17">
        <v>50619472</v>
      </c>
      <c r="G32" s="17">
        <v>49139888</v>
      </c>
      <c r="H32" s="17">
        <f>+F32-G32</f>
        <v>1479584</v>
      </c>
    </row>
    <row r="33" spans="1:8" ht="14.25">
      <c r="A33" s="15"/>
      <c r="B33" s="6"/>
      <c r="C33" s="6"/>
      <c r="D33" s="6" t="s">
        <v>34</v>
      </c>
      <c r="E33" s="16"/>
      <c r="F33" s="17">
        <v>4494625</v>
      </c>
      <c r="G33" s="17">
        <v>6103649</v>
      </c>
      <c r="H33" s="17">
        <f t="shared" ref="H33:H62" si="1">+F33-G33</f>
        <v>-1609024</v>
      </c>
    </row>
    <row r="34" spans="1:8" ht="14.25">
      <c r="A34" s="15"/>
      <c r="B34" s="6"/>
      <c r="C34" s="6"/>
      <c r="D34" s="6" t="s">
        <v>35</v>
      </c>
      <c r="E34" s="16"/>
      <c r="F34" s="17">
        <v>32500</v>
      </c>
      <c r="G34" s="17">
        <v>32500</v>
      </c>
      <c r="H34" s="17">
        <f t="shared" si="1"/>
        <v>0</v>
      </c>
    </row>
    <row r="35" spans="1:8" ht="14.25">
      <c r="A35" s="15"/>
      <c r="B35" s="6"/>
      <c r="C35" s="6"/>
      <c r="D35" s="6" t="s">
        <v>36</v>
      </c>
      <c r="E35" s="16"/>
      <c r="F35" s="17">
        <v>9877836</v>
      </c>
      <c r="G35" s="17">
        <v>11020742</v>
      </c>
      <c r="H35" s="17">
        <f t="shared" si="1"/>
        <v>-1142906</v>
      </c>
    </row>
    <row r="36" spans="1:8" ht="14.25">
      <c r="A36" s="15"/>
      <c r="B36" s="6"/>
      <c r="C36" s="6"/>
      <c r="D36" s="6" t="s">
        <v>37</v>
      </c>
      <c r="E36" s="16"/>
      <c r="F36" s="17">
        <v>2739543</v>
      </c>
      <c r="G36" s="17">
        <v>1713829</v>
      </c>
      <c r="H36" s="17">
        <f t="shared" si="1"/>
        <v>1025714</v>
      </c>
    </row>
    <row r="37" spans="1:8" ht="14.25">
      <c r="A37" s="15"/>
      <c r="B37" s="6"/>
      <c r="C37" s="6"/>
      <c r="D37" s="6" t="s">
        <v>38</v>
      </c>
      <c r="E37" s="16"/>
      <c r="F37" s="17">
        <v>1164664</v>
      </c>
      <c r="G37" s="17">
        <v>1240291</v>
      </c>
      <c r="H37" s="17">
        <f t="shared" si="1"/>
        <v>-75627</v>
      </c>
    </row>
    <row r="38" spans="1:8" ht="14.25">
      <c r="A38" s="15"/>
      <c r="B38" s="6"/>
      <c r="C38" s="6"/>
      <c r="D38" s="6" t="s">
        <v>39</v>
      </c>
      <c r="E38" s="16"/>
      <c r="F38" s="17">
        <v>400080</v>
      </c>
      <c r="G38" s="17">
        <v>384000</v>
      </c>
      <c r="H38" s="17">
        <f t="shared" si="1"/>
        <v>16080</v>
      </c>
    </row>
    <row r="39" spans="1:8" ht="14.25">
      <c r="A39" s="15"/>
      <c r="B39" s="6"/>
      <c r="C39" s="6"/>
      <c r="D39" s="6" t="s">
        <v>40</v>
      </c>
      <c r="E39" s="16"/>
      <c r="F39" s="17">
        <v>22560</v>
      </c>
      <c r="G39" s="17">
        <v>22202</v>
      </c>
      <c r="H39" s="17">
        <f t="shared" si="1"/>
        <v>358</v>
      </c>
    </row>
    <row r="40" spans="1:8" ht="14.25">
      <c r="A40" s="15"/>
      <c r="B40" s="6"/>
      <c r="C40" s="6"/>
      <c r="D40" s="6" t="s">
        <v>41</v>
      </c>
      <c r="E40" s="16"/>
      <c r="F40" s="17">
        <v>0</v>
      </c>
      <c r="G40" s="17">
        <v>0</v>
      </c>
      <c r="H40" s="17">
        <f t="shared" si="1"/>
        <v>0</v>
      </c>
    </row>
    <row r="41" spans="1:8" ht="14.25">
      <c r="A41" s="15"/>
      <c r="B41" s="6"/>
      <c r="C41" s="6"/>
      <c r="D41" s="6" t="s">
        <v>42</v>
      </c>
      <c r="E41" s="16"/>
      <c r="F41" s="17">
        <v>0</v>
      </c>
      <c r="G41" s="17">
        <v>0</v>
      </c>
      <c r="H41" s="17">
        <f t="shared" si="1"/>
        <v>0</v>
      </c>
    </row>
    <row r="42" spans="1:8" ht="14.25">
      <c r="A42" s="15"/>
      <c r="B42" s="6"/>
      <c r="C42" s="6"/>
      <c r="D42" s="6" t="s">
        <v>43</v>
      </c>
      <c r="E42" s="16"/>
      <c r="F42" s="17">
        <v>0</v>
      </c>
      <c r="G42" s="17">
        <v>0</v>
      </c>
      <c r="H42" s="17">
        <f t="shared" si="1"/>
        <v>0</v>
      </c>
    </row>
    <row r="43" spans="1:8" ht="14.25">
      <c r="A43" s="15"/>
      <c r="B43" s="6"/>
      <c r="C43" s="6"/>
      <c r="D43" s="6" t="s">
        <v>44</v>
      </c>
      <c r="E43" s="16"/>
      <c r="F43" s="17">
        <v>429570</v>
      </c>
      <c r="G43" s="17">
        <v>474884</v>
      </c>
      <c r="H43" s="17">
        <f t="shared" si="1"/>
        <v>-45314</v>
      </c>
    </row>
    <row r="44" spans="1:8" ht="14.25">
      <c r="A44" s="15"/>
      <c r="B44" s="6"/>
      <c r="C44" s="6"/>
      <c r="D44" s="6" t="s">
        <v>45</v>
      </c>
      <c r="E44" s="16"/>
      <c r="F44" s="17">
        <v>1011010</v>
      </c>
      <c r="G44" s="17">
        <v>837920</v>
      </c>
      <c r="H44" s="17">
        <f t="shared" si="1"/>
        <v>173090</v>
      </c>
    </row>
    <row r="45" spans="1:8" ht="14.25">
      <c r="A45" s="15"/>
      <c r="B45" s="6"/>
      <c r="C45" s="6"/>
      <c r="D45" s="6" t="s">
        <v>46</v>
      </c>
      <c r="E45" s="16"/>
      <c r="F45" s="17">
        <v>1179538</v>
      </c>
      <c r="G45" s="17">
        <v>1254410</v>
      </c>
      <c r="H45" s="17">
        <f t="shared" si="1"/>
        <v>-74872</v>
      </c>
    </row>
    <row r="46" spans="1:8" ht="14.25">
      <c r="A46" s="15"/>
      <c r="B46" s="6"/>
      <c r="C46" s="6"/>
      <c r="D46" s="6" t="s">
        <v>47</v>
      </c>
      <c r="E46" s="16"/>
      <c r="F46" s="17">
        <v>0</v>
      </c>
      <c r="G46" s="17">
        <v>0</v>
      </c>
      <c r="H46" s="17">
        <f t="shared" si="1"/>
        <v>0</v>
      </c>
    </row>
    <row r="47" spans="1:8" ht="14.25">
      <c r="A47" s="15"/>
      <c r="B47" s="6"/>
      <c r="C47" s="6"/>
      <c r="D47" s="6" t="s">
        <v>48</v>
      </c>
      <c r="E47" s="16"/>
      <c r="F47" s="17">
        <v>718520</v>
      </c>
      <c r="G47" s="17">
        <v>479600</v>
      </c>
      <c r="H47" s="17">
        <f t="shared" si="1"/>
        <v>238920</v>
      </c>
    </row>
    <row r="48" spans="1:8" ht="14.25">
      <c r="A48" s="15"/>
      <c r="B48" s="6"/>
      <c r="C48" s="6"/>
      <c r="D48" s="6" t="s">
        <v>49</v>
      </c>
      <c r="E48" s="16"/>
      <c r="F48" s="17">
        <v>789536</v>
      </c>
      <c r="G48" s="17">
        <v>753477</v>
      </c>
      <c r="H48" s="17">
        <f t="shared" si="1"/>
        <v>36059</v>
      </c>
    </row>
    <row r="49" spans="1:8" ht="14.25">
      <c r="A49" s="15"/>
      <c r="B49" s="6"/>
      <c r="C49" s="6"/>
      <c r="D49" s="6" t="s">
        <v>50</v>
      </c>
      <c r="E49" s="16"/>
      <c r="F49" s="17">
        <v>2166291</v>
      </c>
      <c r="G49" s="17">
        <v>1906567</v>
      </c>
      <c r="H49" s="17">
        <f t="shared" si="1"/>
        <v>259724</v>
      </c>
    </row>
    <row r="50" spans="1:8" ht="14.25">
      <c r="A50" s="15"/>
      <c r="B50" s="6"/>
      <c r="C50" s="6"/>
      <c r="D50" s="6" t="s">
        <v>51</v>
      </c>
      <c r="E50" s="16"/>
      <c r="F50" s="17">
        <v>661940</v>
      </c>
      <c r="G50" s="17">
        <v>643910</v>
      </c>
      <c r="H50" s="17">
        <f t="shared" si="1"/>
        <v>18030</v>
      </c>
    </row>
    <row r="51" spans="1:8" ht="14.25">
      <c r="A51" s="15"/>
      <c r="B51" s="6"/>
      <c r="C51" s="6"/>
      <c r="D51" s="6" t="s">
        <v>52</v>
      </c>
      <c r="E51" s="16"/>
      <c r="F51" s="17">
        <v>1055620</v>
      </c>
      <c r="G51" s="17">
        <v>935035</v>
      </c>
      <c r="H51" s="17">
        <f t="shared" si="1"/>
        <v>120585</v>
      </c>
    </row>
    <row r="52" spans="1:8" ht="14.25">
      <c r="A52" s="15"/>
      <c r="B52" s="6"/>
      <c r="C52" s="6"/>
      <c r="D52" s="6" t="s">
        <v>53</v>
      </c>
      <c r="E52" s="16"/>
      <c r="F52" s="17">
        <v>40000</v>
      </c>
      <c r="G52" s="17">
        <v>18000</v>
      </c>
      <c r="H52" s="17">
        <f t="shared" si="1"/>
        <v>22000</v>
      </c>
    </row>
    <row r="53" spans="1:8" ht="14.25">
      <c r="A53" s="15"/>
      <c r="B53" s="6"/>
      <c r="C53" s="6"/>
      <c r="D53" s="6" t="s">
        <v>54</v>
      </c>
      <c r="E53" s="16"/>
      <c r="F53" s="17">
        <v>0</v>
      </c>
      <c r="G53" s="17">
        <v>0</v>
      </c>
      <c r="H53" s="17">
        <f t="shared" si="1"/>
        <v>0</v>
      </c>
    </row>
    <row r="54" spans="1:8" ht="14.25">
      <c r="A54" s="15"/>
      <c r="B54" s="6"/>
      <c r="C54" s="6"/>
      <c r="D54" s="6" t="s">
        <v>55</v>
      </c>
      <c r="E54" s="16"/>
      <c r="F54" s="17">
        <v>1971283</v>
      </c>
      <c r="G54" s="17">
        <v>1706369</v>
      </c>
      <c r="H54" s="17">
        <f t="shared" si="1"/>
        <v>264914</v>
      </c>
    </row>
    <row r="55" spans="1:8" ht="14.25">
      <c r="A55" s="15"/>
      <c r="B55" s="6"/>
      <c r="C55" s="6"/>
      <c r="D55" s="6" t="s">
        <v>56</v>
      </c>
      <c r="E55" s="16"/>
      <c r="F55" s="17">
        <v>0</v>
      </c>
      <c r="G55" s="17">
        <v>0</v>
      </c>
      <c r="H55" s="17">
        <f t="shared" si="1"/>
        <v>0</v>
      </c>
    </row>
    <row r="56" spans="1:8" ht="14.25">
      <c r="A56" s="15"/>
      <c r="B56" s="6"/>
      <c r="C56" s="6"/>
      <c r="D56" s="6" t="s">
        <v>57</v>
      </c>
      <c r="E56" s="16"/>
      <c r="F56" s="17">
        <v>0</v>
      </c>
      <c r="G56" s="17">
        <v>0</v>
      </c>
      <c r="H56" s="17">
        <f t="shared" si="1"/>
        <v>0</v>
      </c>
    </row>
    <row r="57" spans="1:8" ht="14.25">
      <c r="A57" s="15"/>
      <c r="B57" s="6"/>
      <c r="C57" s="6"/>
      <c r="D57" s="6" t="s">
        <v>58</v>
      </c>
      <c r="E57" s="16"/>
      <c r="F57" s="17">
        <v>4500</v>
      </c>
      <c r="G57" s="17">
        <v>10000</v>
      </c>
      <c r="H57" s="17">
        <f t="shared" si="1"/>
        <v>-5500</v>
      </c>
    </row>
    <row r="58" spans="1:8" ht="14.25">
      <c r="A58" s="15"/>
      <c r="B58" s="6"/>
      <c r="C58" s="6"/>
      <c r="D58" s="6" t="s">
        <v>59</v>
      </c>
      <c r="E58" s="16"/>
      <c r="F58" s="17">
        <v>0</v>
      </c>
      <c r="G58" s="17">
        <v>0</v>
      </c>
      <c r="H58" s="17">
        <f t="shared" si="1"/>
        <v>0</v>
      </c>
    </row>
    <row r="59" spans="1:8" ht="14.25">
      <c r="A59" s="15"/>
      <c r="B59" s="6"/>
      <c r="C59" s="6"/>
      <c r="D59" s="6" t="s">
        <v>60</v>
      </c>
      <c r="E59" s="16"/>
      <c r="F59" s="17">
        <v>560</v>
      </c>
      <c r="G59" s="17">
        <v>420</v>
      </c>
      <c r="H59" s="17">
        <f t="shared" si="1"/>
        <v>140</v>
      </c>
    </row>
    <row r="60" spans="1:8" ht="14.25" hidden="1">
      <c r="A60" s="15"/>
      <c r="B60" s="6"/>
      <c r="C60" s="6"/>
      <c r="D60" s="6" t="s">
        <v>61</v>
      </c>
      <c r="E60" s="16"/>
      <c r="F60" s="17">
        <v>0</v>
      </c>
      <c r="G60" s="17">
        <v>0</v>
      </c>
      <c r="H60" s="17">
        <f t="shared" si="1"/>
        <v>0</v>
      </c>
    </row>
    <row r="61" spans="1:8" ht="14.25" hidden="1">
      <c r="A61" s="15"/>
      <c r="B61" s="6"/>
      <c r="C61" s="6"/>
      <c r="D61" s="6" t="s">
        <v>62</v>
      </c>
      <c r="E61" s="16"/>
      <c r="F61" s="17">
        <v>0</v>
      </c>
      <c r="G61" s="17">
        <v>0</v>
      </c>
      <c r="H61" s="17">
        <f t="shared" si="1"/>
        <v>0</v>
      </c>
    </row>
    <row r="62" spans="1:8" ht="14.25">
      <c r="A62" s="15"/>
      <c r="B62" s="6"/>
      <c r="C62" s="6"/>
      <c r="D62" s="6" t="s">
        <v>63</v>
      </c>
      <c r="E62" s="16"/>
      <c r="F62" s="17">
        <v>196879</v>
      </c>
      <c r="G62" s="17">
        <v>9900</v>
      </c>
      <c r="H62" s="17">
        <f t="shared" si="1"/>
        <v>186979</v>
      </c>
    </row>
    <row r="63" spans="1:8" ht="14.25">
      <c r="A63" s="15"/>
      <c r="B63" s="6"/>
      <c r="C63" s="6" t="s">
        <v>64</v>
      </c>
      <c r="D63" s="6"/>
      <c r="E63" s="16"/>
      <c r="F63" s="17">
        <v>2388395</v>
      </c>
      <c r="G63" s="17">
        <v>2271270</v>
      </c>
      <c r="H63" s="17">
        <v>117125</v>
      </c>
    </row>
    <row r="64" spans="1:8" ht="14.25">
      <c r="A64" s="15"/>
      <c r="B64" s="6"/>
      <c r="C64" s="6"/>
      <c r="D64" s="6" t="s">
        <v>35</v>
      </c>
      <c r="E64" s="16"/>
      <c r="F64" s="17">
        <v>867500</v>
      </c>
      <c r="G64" s="17">
        <v>852500</v>
      </c>
      <c r="H64" s="17">
        <v>15000</v>
      </c>
    </row>
    <row r="65" spans="1:8" ht="14.25">
      <c r="A65" s="15"/>
      <c r="B65" s="6"/>
      <c r="C65" s="6"/>
      <c r="D65" s="6" t="s">
        <v>36</v>
      </c>
      <c r="E65" s="16"/>
      <c r="F65" s="17">
        <v>214958</v>
      </c>
      <c r="G65" s="17">
        <v>267116</v>
      </c>
      <c r="H65" s="17">
        <v>-52158</v>
      </c>
    </row>
    <row r="66" spans="1:8" ht="14.25">
      <c r="A66" s="15"/>
      <c r="B66" s="6"/>
      <c r="C66" s="6"/>
      <c r="D66" s="6" t="s">
        <v>38</v>
      </c>
      <c r="E66" s="16"/>
      <c r="F66" s="17">
        <v>130543</v>
      </c>
      <c r="G66" s="17">
        <v>185514</v>
      </c>
      <c r="H66" s="17">
        <v>-54971</v>
      </c>
    </row>
    <row r="67" spans="1:8" ht="14.25">
      <c r="A67" s="15"/>
      <c r="B67" s="6"/>
      <c r="C67" s="6"/>
      <c r="D67" s="6" t="s">
        <v>40</v>
      </c>
      <c r="E67" s="16"/>
      <c r="F67" s="17">
        <v>0</v>
      </c>
      <c r="G67" s="17">
        <v>358</v>
      </c>
      <c r="H67" s="17">
        <v>-358</v>
      </c>
    </row>
    <row r="68" spans="1:8" ht="14.25">
      <c r="A68" s="15"/>
      <c r="B68" s="6"/>
      <c r="C68" s="6"/>
      <c r="D68" s="6" t="s">
        <v>41</v>
      </c>
      <c r="E68" s="16"/>
      <c r="F68" s="17">
        <v>39350</v>
      </c>
      <c r="G68" s="17">
        <v>33137</v>
      </c>
      <c r="H68" s="17">
        <v>6213</v>
      </c>
    </row>
    <row r="69" spans="1:8" ht="14.25">
      <c r="A69" s="15"/>
      <c r="B69" s="6"/>
      <c r="C69" s="6"/>
      <c r="D69" s="6" t="s">
        <v>43</v>
      </c>
      <c r="E69" s="16"/>
      <c r="F69" s="17">
        <v>82180</v>
      </c>
      <c r="G69" s="17">
        <v>1580</v>
      </c>
      <c r="H69" s="17">
        <v>80600</v>
      </c>
    </row>
    <row r="70" spans="1:8" ht="14.25">
      <c r="A70" s="15"/>
      <c r="B70" s="6"/>
      <c r="C70" s="6"/>
      <c r="D70" s="6" t="s">
        <v>44</v>
      </c>
      <c r="E70" s="16"/>
      <c r="F70" s="17">
        <v>19561</v>
      </c>
      <c r="G70" s="17">
        <v>29941</v>
      </c>
      <c r="H70" s="17">
        <v>-10380</v>
      </c>
    </row>
    <row r="71" spans="1:8" ht="14.25">
      <c r="A71" s="15"/>
      <c r="B71" s="6"/>
      <c r="C71" s="6"/>
      <c r="D71" s="6" t="s">
        <v>45</v>
      </c>
      <c r="E71" s="16"/>
      <c r="F71" s="17">
        <v>0</v>
      </c>
      <c r="G71" s="17">
        <v>207900</v>
      </c>
      <c r="H71" s="17">
        <v>-207900</v>
      </c>
    </row>
    <row r="72" spans="1:8" ht="14.25">
      <c r="A72" s="15"/>
      <c r="B72" s="6"/>
      <c r="C72" s="6"/>
      <c r="D72" s="6" t="s">
        <v>46</v>
      </c>
      <c r="E72" s="16"/>
      <c r="F72" s="17">
        <v>91197</v>
      </c>
      <c r="G72" s="17">
        <v>69968</v>
      </c>
      <c r="H72" s="17">
        <v>21229</v>
      </c>
    </row>
    <row r="73" spans="1:8" ht="14.25">
      <c r="A73" s="15"/>
      <c r="B73" s="6"/>
      <c r="C73" s="6"/>
      <c r="D73" s="6" t="s">
        <v>47</v>
      </c>
      <c r="E73" s="16"/>
      <c r="F73" s="17">
        <v>0</v>
      </c>
      <c r="G73" s="17">
        <v>0</v>
      </c>
      <c r="H73" s="17">
        <v>0</v>
      </c>
    </row>
    <row r="74" spans="1:8" ht="14.25">
      <c r="A74" s="15"/>
      <c r="B74" s="6"/>
      <c r="C74" s="6"/>
      <c r="D74" s="6" t="s">
        <v>48</v>
      </c>
      <c r="E74" s="16"/>
      <c r="F74" s="17">
        <v>33000</v>
      </c>
      <c r="G74" s="17">
        <v>33600</v>
      </c>
      <c r="H74" s="17">
        <v>-600</v>
      </c>
    </row>
    <row r="75" spans="1:8" ht="14.25">
      <c r="A75" s="15"/>
      <c r="B75" s="6"/>
      <c r="C75" s="6"/>
      <c r="D75" s="6" t="s">
        <v>49</v>
      </c>
      <c r="E75" s="16"/>
      <c r="F75" s="17">
        <v>50529</v>
      </c>
      <c r="G75" s="17">
        <v>49327</v>
      </c>
      <c r="H75" s="17">
        <v>1202</v>
      </c>
    </row>
    <row r="76" spans="1:8" ht="14.25">
      <c r="A76" s="15"/>
      <c r="B76" s="6"/>
      <c r="C76" s="6"/>
      <c r="D76" s="6" t="s">
        <v>50</v>
      </c>
      <c r="E76" s="16"/>
      <c r="F76" s="17">
        <v>52324</v>
      </c>
      <c r="G76" s="17">
        <v>51116</v>
      </c>
      <c r="H76" s="17">
        <v>1208</v>
      </c>
    </row>
    <row r="77" spans="1:8" ht="14.25">
      <c r="A77" s="15"/>
      <c r="B77" s="6"/>
      <c r="C77" s="6"/>
      <c r="D77" s="6" t="s">
        <v>51</v>
      </c>
      <c r="E77" s="16"/>
      <c r="F77" s="17">
        <v>68000</v>
      </c>
      <c r="G77" s="17">
        <v>0</v>
      </c>
      <c r="H77" s="17">
        <v>68000</v>
      </c>
    </row>
    <row r="78" spans="1:8" ht="14.25">
      <c r="A78" s="15"/>
      <c r="B78" s="6"/>
      <c r="C78" s="6"/>
      <c r="D78" s="6" t="s">
        <v>52</v>
      </c>
      <c r="E78" s="16"/>
      <c r="F78" s="17">
        <v>0</v>
      </c>
      <c r="G78" s="17">
        <v>0</v>
      </c>
      <c r="H78" s="17">
        <v>0</v>
      </c>
    </row>
    <row r="79" spans="1:8" ht="14.25">
      <c r="A79" s="15"/>
      <c r="B79" s="6"/>
      <c r="C79" s="6"/>
      <c r="D79" s="6" t="s">
        <v>53</v>
      </c>
      <c r="E79" s="16"/>
      <c r="F79" s="17">
        <v>22350</v>
      </c>
      <c r="G79" s="17">
        <v>2100</v>
      </c>
      <c r="H79" s="17">
        <v>20250</v>
      </c>
    </row>
    <row r="80" spans="1:8" ht="14.25">
      <c r="A80" s="15"/>
      <c r="B80" s="6"/>
      <c r="C80" s="6"/>
      <c r="D80" s="6" t="s">
        <v>65</v>
      </c>
      <c r="E80" s="16"/>
      <c r="F80" s="17">
        <v>260000</v>
      </c>
      <c r="G80" s="17">
        <v>250000</v>
      </c>
      <c r="H80" s="17">
        <v>10000</v>
      </c>
    </row>
    <row r="81" spans="1:8" ht="14.25">
      <c r="A81" s="15"/>
      <c r="B81" s="6"/>
      <c r="C81" s="6"/>
      <c r="D81" s="6" t="s">
        <v>55</v>
      </c>
      <c r="E81" s="16"/>
      <c r="F81" s="17">
        <v>286666</v>
      </c>
      <c r="G81" s="17">
        <v>178563</v>
      </c>
      <c r="H81" s="17">
        <v>108103</v>
      </c>
    </row>
    <row r="82" spans="1:8" ht="14.25">
      <c r="A82" s="15"/>
      <c r="B82" s="6"/>
      <c r="C82" s="6"/>
      <c r="D82" s="6" t="s">
        <v>60</v>
      </c>
      <c r="E82" s="16"/>
      <c r="F82" s="17">
        <v>35757</v>
      </c>
      <c r="G82" s="17">
        <v>37410</v>
      </c>
      <c r="H82" s="17">
        <v>-1653</v>
      </c>
    </row>
    <row r="83" spans="1:8" ht="14.25">
      <c r="A83" s="15"/>
      <c r="B83" s="6"/>
      <c r="C83" s="6"/>
      <c r="D83" s="6" t="s">
        <v>56</v>
      </c>
      <c r="E83" s="16"/>
      <c r="F83" s="17">
        <v>0</v>
      </c>
      <c r="G83" s="17">
        <v>0</v>
      </c>
      <c r="H83" s="17">
        <v>0</v>
      </c>
    </row>
    <row r="84" spans="1:8" ht="14.25">
      <c r="A84" s="15"/>
      <c r="B84" s="6"/>
      <c r="C84" s="6"/>
      <c r="D84" s="6" t="s">
        <v>66</v>
      </c>
      <c r="E84" s="16"/>
      <c r="F84" s="17">
        <v>0</v>
      </c>
      <c r="G84" s="17">
        <v>0</v>
      </c>
      <c r="H84" s="17">
        <v>0</v>
      </c>
    </row>
    <row r="85" spans="1:8" ht="14.25">
      <c r="A85" s="15"/>
      <c r="B85" s="6"/>
      <c r="C85" s="6"/>
      <c r="D85" s="6" t="s">
        <v>63</v>
      </c>
      <c r="E85" s="16"/>
      <c r="F85" s="17">
        <v>134480</v>
      </c>
      <c r="G85" s="17">
        <v>21140</v>
      </c>
      <c r="H85" s="17">
        <v>113340</v>
      </c>
    </row>
    <row r="86" spans="1:8" ht="14.25">
      <c r="A86" s="15"/>
      <c r="B86" s="6"/>
      <c r="C86" s="6" t="s">
        <v>67</v>
      </c>
      <c r="D86" s="6"/>
      <c r="E86" s="16"/>
      <c r="F86" s="18">
        <f>+F31+F63</f>
        <v>81964922</v>
      </c>
      <c r="G86" s="18">
        <v>80958863</v>
      </c>
      <c r="H86" s="18">
        <f>+F86-G86</f>
        <v>1006059</v>
      </c>
    </row>
    <row r="87" spans="1:8" ht="14.25">
      <c r="A87" s="15"/>
      <c r="B87" s="6"/>
      <c r="C87" s="6" t="s">
        <v>68</v>
      </c>
      <c r="D87" s="6"/>
      <c r="E87" s="16"/>
      <c r="F87" s="18">
        <f>+F29-F86</f>
        <v>1968953</v>
      </c>
      <c r="G87" s="18">
        <v>-174465</v>
      </c>
      <c r="H87" s="18">
        <f>+F87-G87</f>
        <v>2143418</v>
      </c>
    </row>
    <row r="88" spans="1:8" ht="14.25">
      <c r="A88" s="15"/>
      <c r="B88" s="6"/>
      <c r="C88" s="6" t="s">
        <v>69</v>
      </c>
      <c r="D88" s="6"/>
      <c r="E88" s="16"/>
      <c r="F88" s="17">
        <v>0</v>
      </c>
      <c r="G88" s="17">
        <v>0</v>
      </c>
      <c r="H88" s="17">
        <v>0</v>
      </c>
    </row>
    <row r="89" spans="1:8" ht="14.25">
      <c r="A89" s="15"/>
      <c r="B89" s="6"/>
      <c r="C89" s="6" t="s">
        <v>70</v>
      </c>
      <c r="D89" s="6"/>
      <c r="E89" s="16"/>
      <c r="F89" s="17">
        <v>0</v>
      </c>
      <c r="G89" s="17">
        <v>0</v>
      </c>
      <c r="H89" s="17">
        <v>0</v>
      </c>
    </row>
    <row r="90" spans="1:8" ht="14.25">
      <c r="A90" s="15"/>
      <c r="B90" s="6"/>
      <c r="C90" s="6" t="s">
        <v>71</v>
      </c>
      <c r="D90" s="6"/>
      <c r="E90" s="16"/>
      <c r="F90" s="17">
        <v>0</v>
      </c>
      <c r="G90" s="17">
        <v>0</v>
      </c>
      <c r="H90" s="17">
        <v>0</v>
      </c>
    </row>
    <row r="91" spans="1:8" ht="14.25">
      <c r="A91" s="15"/>
      <c r="B91" s="6"/>
      <c r="C91" s="6" t="s">
        <v>72</v>
      </c>
      <c r="D91" s="6"/>
      <c r="E91" s="16"/>
      <c r="F91" s="18">
        <v>0</v>
      </c>
      <c r="G91" s="18">
        <v>0</v>
      </c>
      <c r="H91" s="18">
        <v>0</v>
      </c>
    </row>
    <row r="92" spans="1:8" ht="14.25">
      <c r="A92" s="15"/>
      <c r="B92" s="6" t="s">
        <v>73</v>
      </c>
      <c r="C92" s="6"/>
      <c r="D92" s="6"/>
      <c r="E92" s="16"/>
      <c r="F92" s="18">
        <f>+F87</f>
        <v>1968953</v>
      </c>
      <c r="G92" s="18">
        <v>-174465</v>
      </c>
      <c r="H92" s="18">
        <f>+H87</f>
        <v>2143418</v>
      </c>
    </row>
    <row r="93" spans="1:8" ht="14.25">
      <c r="A93" s="15" t="s">
        <v>74</v>
      </c>
      <c r="B93" s="6"/>
      <c r="C93" s="6"/>
      <c r="D93" s="6"/>
      <c r="E93" s="16"/>
      <c r="F93" s="17"/>
      <c r="G93" s="17"/>
      <c r="H93" s="17"/>
    </row>
    <row r="94" spans="1:8" ht="14.25">
      <c r="A94" s="15"/>
      <c r="B94" s="6" t="s">
        <v>75</v>
      </c>
      <c r="C94" s="6"/>
      <c r="D94" s="6"/>
      <c r="E94" s="16"/>
      <c r="F94" s="17"/>
      <c r="G94" s="17"/>
      <c r="H94" s="17"/>
    </row>
    <row r="95" spans="1:8" ht="14.25">
      <c r="A95" s="15"/>
      <c r="B95" s="6"/>
      <c r="C95" s="6" t="s">
        <v>76</v>
      </c>
      <c r="D95" s="6"/>
      <c r="E95" s="16"/>
      <c r="F95" s="17">
        <v>350057</v>
      </c>
      <c r="G95" s="17">
        <v>0</v>
      </c>
      <c r="H95" s="17">
        <v>350057</v>
      </c>
    </row>
    <row r="96" spans="1:8" ht="14.25">
      <c r="A96" s="15"/>
      <c r="B96" s="6"/>
      <c r="C96" s="6"/>
      <c r="D96" s="6" t="s">
        <v>76</v>
      </c>
      <c r="E96" s="16"/>
      <c r="F96" s="17">
        <v>350057</v>
      </c>
      <c r="G96" s="17">
        <v>0</v>
      </c>
      <c r="H96" s="17">
        <v>350057</v>
      </c>
    </row>
    <row r="97" spans="1:8" ht="14.25">
      <c r="A97" s="15"/>
      <c r="B97" s="6"/>
      <c r="C97" s="6" t="s">
        <v>77</v>
      </c>
      <c r="D97" s="6"/>
      <c r="E97" s="16"/>
      <c r="F97" s="18">
        <v>350057</v>
      </c>
      <c r="G97" s="18">
        <v>0</v>
      </c>
      <c r="H97" s="18">
        <v>350057</v>
      </c>
    </row>
    <row r="98" spans="1:8" ht="14.25">
      <c r="A98" s="15"/>
      <c r="B98" s="6" t="s">
        <v>78</v>
      </c>
      <c r="C98" s="6"/>
      <c r="D98" s="6"/>
      <c r="E98" s="16"/>
      <c r="F98" s="17"/>
      <c r="G98" s="17"/>
      <c r="H98" s="17"/>
    </row>
    <row r="99" spans="1:8" ht="14.25">
      <c r="A99" s="15"/>
      <c r="B99" s="6"/>
      <c r="C99" s="6" t="s">
        <v>79</v>
      </c>
      <c r="D99" s="6"/>
      <c r="E99" s="16"/>
      <c r="F99" s="17">
        <v>19603</v>
      </c>
      <c r="G99" s="17">
        <v>0</v>
      </c>
      <c r="H99" s="17">
        <v>19603</v>
      </c>
    </row>
    <row r="100" spans="1:8" ht="14.25">
      <c r="A100" s="15"/>
      <c r="B100" s="6"/>
      <c r="C100" s="6"/>
      <c r="D100" s="6" t="s">
        <v>79</v>
      </c>
      <c r="E100" s="16"/>
      <c r="F100" s="17">
        <v>19603</v>
      </c>
      <c r="G100" s="17">
        <v>0</v>
      </c>
      <c r="H100" s="17">
        <v>19603</v>
      </c>
    </row>
    <row r="101" spans="1:8" ht="14.25">
      <c r="A101" s="15"/>
      <c r="B101" s="6"/>
      <c r="C101" s="6" t="s">
        <v>80</v>
      </c>
      <c r="D101" s="6"/>
      <c r="E101" s="16"/>
      <c r="F101" s="17">
        <v>12398</v>
      </c>
      <c r="G101" s="17">
        <v>62054</v>
      </c>
      <c r="H101" s="17">
        <v>-49656</v>
      </c>
    </row>
    <row r="102" spans="1:8" ht="14.25">
      <c r="A102" s="15"/>
      <c r="B102" s="6"/>
      <c r="C102" s="6"/>
      <c r="D102" s="6" t="s">
        <v>80</v>
      </c>
      <c r="E102" s="16"/>
      <c r="F102" s="17">
        <v>12398</v>
      </c>
      <c r="G102" s="17">
        <v>62054</v>
      </c>
      <c r="H102" s="17">
        <v>-49656</v>
      </c>
    </row>
    <row r="103" spans="1:8" ht="14.25">
      <c r="A103" s="15"/>
      <c r="B103" s="6"/>
      <c r="C103" s="6" t="s">
        <v>81</v>
      </c>
      <c r="D103" s="6"/>
      <c r="E103" s="16"/>
      <c r="F103" s="18">
        <v>32001</v>
      </c>
      <c r="G103" s="18">
        <v>62054</v>
      </c>
      <c r="H103" s="18">
        <f>+F103-G103</f>
        <v>-30053</v>
      </c>
    </row>
    <row r="104" spans="1:8" ht="14.25">
      <c r="A104" s="15"/>
      <c r="B104" s="6" t="s">
        <v>82</v>
      </c>
      <c r="C104" s="6"/>
      <c r="D104" s="6"/>
      <c r="E104" s="16"/>
      <c r="F104" s="18">
        <v>318056</v>
      </c>
      <c r="G104" s="18">
        <v>-62054</v>
      </c>
      <c r="H104" s="18">
        <f>+F104-G104</f>
        <v>380110</v>
      </c>
    </row>
    <row r="105" spans="1:8" ht="14.25">
      <c r="A105" s="15" t="s">
        <v>83</v>
      </c>
      <c r="B105" s="6"/>
      <c r="C105" s="6"/>
      <c r="D105" s="6"/>
      <c r="E105" s="16"/>
      <c r="F105" s="18">
        <f>+F92+F104</f>
        <v>2287009</v>
      </c>
      <c r="G105" s="18">
        <v>-236519</v>
      </c>
      <c r="H105" s="18">
        <f>+F105-G105</f>
        <v>2523528</v>
      </c>
    </row>
    <row r="106" spans="1:8" ht="14.25">
      <c r="A106" s="15" t="s">
        <v>84</v>
      </c>
      <c r="B106" s="6"/>
      <c r="C106" s="6"/>
      <c r="D106" s="6"/>
      <c r="E106" s="16"/>
      <c r="F106" s="17">
        <v>9229998</v>
      </c>
      <c r="G106" s="17">
        <v>9466517</v>
      </c>
      <c r="H106" s="17">
        <f>+F106-G106</f>
        <v>-236519</v>
      </c>
    </row>
    <row r="107" spans="1:8" ht="14.25">
      <c r="A107" s="15" t="s">
        <v>85</v>
      </c>
      <c r="B107" s="6"/>
      <c r="C107" s="6"/>
      <c r="D107" s="6"/>
      <c r="E107" s="16"/>
      <c r="F107" s="18">
        <f>+F105+F106</f>
        <v>11517007</v>
      </c>
      <c r="G107" s="18">
        <v>9229998</v>
      </c>
      <c r="H107" s="18">
        <f>+F107-G107</f>
        <v>2287009</v>
      </c>
    </row>
    <row r="108" spans="1:8" ht="14.25" hidden="1">
      <c r="A108" s="15" t="s">
        <v>86</v>
      </c>
      <c r="B108" s="6"/>
      <c r="C108" s="6"/>
      <c r="D108" s="6"/>
      <c r="E108" s="16"/>
      <c r="F108" s="17"/>
      <c r="G108" s="17"/>
      <c r="H108" s="17"/>
    </row>
    <row r="109" spans="1:8" ht="14.25" hidden="1">
      <c r="A109" s="15" t="s">
        <v>87</v>
      </c>
      <c r="B109" s="6"/>
      <c r="C109" s="6"/>
      <c r="D109" s="6"/>
      <c r="E109" s="16"/>
      <c r="F109" s="17"/>
      <c r="G109" s="17"/>
      <c r="H109" s="17"/>
    </row>
    <row r="110" spans="1:8" ht="14.25" hidden="1">
      <c r="A110" s="15"/>
      <c r="B110" s="6" t="s">
        <v>88</v>
      </c>
      <c r="C110" s="6"/>
      <c r="D110" s="6"/>
      <c r="E110" s="16"/>
      <c r="F110" s="18">
        <v>0</v>
      </c>
      <c r="G110" s="18">
        <v>0</v>
      </c>
      <c r="H110" s="18">
        <v>0</v>
      </c>
    </row>
    <row r="111" spans="1:8" ht="14.25" hidden="1">
      <c r="A111" s="15" t="s">
        <v>89</v>
      </c>
      <c r="B111" s="6"/>
      <c r="C111" s="6"/>
      <c r="D111" s="6"/>
      <c r="E111" s="16"/>
      <c r="F111" s="17"/>
      <c r="G111" s="17"/>
      <c r="H111" s="17"/>
    </row>
    <row r="112" spans="1:8" ht="14.25" hidden="1">
      <c r="A112" s="15"/>
      <c r="B112" s="6" t="s">
        <v>90</v>
      </c>
      <c r="C112" s="6"/>
      <c r="D112" s="6"/>
      <c r="E112" s="16"/>
      <c r="F112" s="18">
        <v>0</v>
      </c>
      <c r="G112" s="18">
        <v>0</v>
      </c>
      <c r="H112" s="18">
        <v>0</v>
      </c>
    </row>
    <row r="113" spans="1:8" ht="14.25" hidden="1">
      <c r="A113" s="15" t="s">
        <v>91</v>
      </c>
      <c r="B113" s="6"/>
      <c r="C113" s="6"/>
      <c r="D113" s="6"/>
      <c r="E113" s="16"/>
      <c r="F113" s="18">
        <v>0</v>
      </c>
      <c r="G113" s="18">
        <v>0</v>
      </c>
      <c r="H113" s="18">
        <v>0</v>
      </c>
    </row>
    <row r="114" spans="1:8" ht="14.25" hidden="1">
      <c r="A114" s="15" t="s">
        <v>92</v>
      </c>
      <c r="B114" s="6"/>
      <c r="C114" s="6"/>
      <c r="D114" s="6"/>
      <c r="E114" s="16"/>
      <c r="F114" s="17">
        <v>0</v>
      </c>
      <c r="G114" s="17">
        <v>0</v>
      </c>
      <c r="H114" s="17">
        <v>0</v>
      </c>
    </row>
    <row r="115" spans="1:8" ht="14.25" hidden="1">
      <c r="A115" s="15" t="s">
        <v>93</v>
      </c>
      <c r="B115" s="6"/>
      <c r="C115" s="6"/>
      <c r="D115" s="6"/>
      <c r="E115" s="16"/>
      <c r="F115" s="18">
        <v>0</v>
      </c>
      <c r="G115" s="18">
        <v>0</v>
      </c>
      <c r="H115" s="18">
        <v>0</v>
      </c>
    </row>
    <row r="116" spans="1:8" ht="15" thickBot="1">
      <c r="A116" s="19" t="s">
        <v>94</v>
      </c>
      <c r="B116" s="20"/>
      <c r="C116" s="20"/>
      <c r="D116" s="20"/>
      <c r="E116" s="21"/>
      <c r="F116" s="22">
        <f>+F107</f>
        <v>11517007</v>
      </c>
      <c r="G116" s="22">
        <v>9229998</v>
      </c>
      <c r="H116" s="22">
        <f>+F116-G116</f>
        <v>2287009</v>
      </c>
    </row>
    <row r="117" spans="1:8" ht="14.25" thickTop="1"/>
  </sheetData>
  <mergeCells count="1">
    <mergeCell ref="A4:E4"/>
  </mergeCells>
  <phoneticPr fontId="1"/>
  <pageMargins left="0.78740157480314965" right="0.78740157480314965" top="0.27559055118110237" bottom="0.55118110236220474" header="0.51181102362204722" footer="0.31496062992125984"/>
  <pageSetup paperSize="9" firstPageNumber="19" fitToHeight="0" orientation="portrait" useFirstPageNumber="1" r:id="rId1"/>
  <headerFooter alignWithMargins="0">
    <oddFooter>&amp;C&amp;"HG丸ｺﾞｼｯｸM-PRO,太字"&amp;12&amp;P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正味財産増減計算書</vt:lpstr>
      <vt:lpstr>正味財産増減計算書!Print_Titles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ssckidu</dc:creator>
  <cp:lastModifiedBy>sl8</cp:lastModifiedBy>
  <cp:lastPrinted>2023-05-02T07:44:57Z</cp:lastPrinted>
  <dcterms:created xsi:type="dcterms:W3CDTF">1997-01-08T22:48:59Z</dcterms:created>
  <dcterms:modified xsi:type="dcterms:W3CDTF">2023-05-02T07:45:00Z</dcterms:modified>
</cp:coreProperties>
</file>