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8\Documents\SUESC\work\総務関係\総会\R3総会\議事\決算書\"/>
    </mc:Choice>
  </mc:AlternateContent>
  <xr:revisionPtr revIDLastSave="0" documentId="13_ncr:1_{880B07BD-23ED-4C3D-B92C-27F413FE92D5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正味財産増減計算書" sheetId="2" r:id="rId1"/>
    <sheet name="正味財産増減計算書内訳表" sheetId="3" r:id="rId2"/>
  </sheets>
  <definedNames>
    <definedName name="_xlnm.Print_Titles" localSheetId="0">正味財産増減計算書!$4:$4</definedName>
    <definedName name="_xlnm.Print_Titles" localSheetId="1">正味財産増減計算書内訳表!$4:$5</definedName>
  </definedNames>
  <calcPr calcId="191029"/>
</workbook>
</file>

<file path=xl/calcChain.xml><?xml version="1.0" encoding="utf-8"?>
<calcChain xmlns="http://schemas.openxmlformats.org/spreadsheetml/2006/main">
  <c r="H105" i="3" l="1"/>
  <c r="I105" i="3"/>
  <c r="H104" i="3"/>
  <c r="I104" i="3"/>
  <c r="G104" i="3"/>
  <c r="G102" i="3"/>
  <c r="H102" i="3"/>
  <c r="I102" i="3"/>
  <c r="F102" i="3"/>
  <c r="G91" i="3"/>
  <c r="H91" i="3"/>
  <c r="I91" i="3"/>
  <c r="F91" i="3"/>
  <c r="F29" i="2"/>
  <c r="H43" i="2"/>
  <c r="H42" i="2"/>
  <c r="I29" i="3"/>
  <c r="I30" i="3"/>
  <c r="I31" i="3"/>
  <c r="I32" i="3"/>
  <c r="I33" i="3"/>
  <c r="I42" i="3"/>
  <c r="I43" i="3"/>
  <c r="I48" i="3"/>
  <c r="I49" i="3"/>
  <c r="I50" i="3"/>
  <c r="I51" i="3"/>
  <c r="I60" i="3"/>
  <c r="I61" i="3"/>
  <c r="I66" i="3"/>
  <c r="I67" i="3"/>
  <c r="I68" i="3"/>
  <c r="I69" i="3"/>
  <c r="I78" i="3"/>
  <c r="I79" i="3"/>
  <c r="I84" i="3"/>
  <c r="I85" i="3"/>
  <c r="I86" i="3"/>
  <c r="I87" i="3"/>
  <c r="I92" i="3"/>
  <c r="I93" i="3"/>
  <c r="I95" i="3"/>
  <c r="I99" i="3"/>
  <c r="I103" i="3"/>
  <c r="I11" i="3"/>
  <c r="I12" i="3"/>
  <c r="I13" i="3"/>
  <c r="I23" i="3"/>
  <c r="I24" i="3"/>
  <c r="I25" i="3"/>
  <c r="G9" i="3"/>
  <c r="I9" i="3" s="1"/>
  <c r="G10" i="3"/>
  <c r="I10" i="3" s="1"/>
  <c r="G11" i="3"/>
  <c r="G12" i="3"/>
  <c r="G13" i="3"/>
  <c r="G14" i="3"/>
  <c r="I14" i="3" s="1"/>
  <c r="G15" i="3"/>
  <c r="I15" i="3" s="1"/>
  <c r="G16" i="3"/>
  <c r="I16" i="3" s="1"/>
  <c r="G17" i="3"/>
  <c r="I17" i="3" s="1"/>
  <c r="G18" i="3"/>
  <c r="I18" i="3" s="1"/>
  <c r="G19" i="3"/>
  <c r="I19" i="3" s="1"/>
  <c r="G20" i="3"/>
  <c r="I20" i="3" s="1"/>
  <c r="G21" i="3"/>
  <c r="I21" i="3" s="1"/>
  <c r="G22" i="3"/>
  <c r="I22" i="3" s="1"/>
  <c r="G23" i="3"/>
  <c r="G24" i="3"/>
  <c r="G25" i="3"/>
  <c r="G26" i="3"/>
  <c r="I26" i="3" s="1"/>
  <c r="G27" i="3"/>
  <c r="I27" i="3" s="1"/>
  <c r="G28" i="3"/>
  <c r="I28" i="3" s="1"/>
  <c r="G30" i="3"/>
  <c r="G31" i="3"/>
  <c r="G32" i="3"/>
  <c r="G33" i="3"/>
  <c r="G34" i="3"/>
  <c r="I34" i="3" s="1"/>
  <c r="G35" i="3"/>
  <c r="I35" i="3" s="1"/>
  <c r="G36" i="3"/>
  <c r="I36" i="3" s="1"/>
  <c r="G37" i="3"/>
  <c r="I37" i="3" s="1"/>
  <c r="G38" i="3"/>
  <c r="I38" i="3" s="1"/>
  <c r="G39" i="3"/>
  <c r="I39" i="3" s="1"/>
  <c r="G40" i="3"/>
  <c r="I40" i="3" s="1"/>
  <c r="G41" i="3"/>
  <c r="I41" i="3" s="1"/>
  <c r="G42" i="3"/>
  <c r="G43" i="3"/>
  <c r="G44" i="3"/>
  <c r="I44" i="3" s="1"/>
  <c r="G45" i="3"/>
  <c r="I45" i="3" s="1"/>
  <c r="G46" i="3"/>
  <c r="I46" i="3" s="1"/>
  <c r="G47" i="3"/>
  <c r="I47" i="3" s="1"/>
  <c r="G48" i="3"/>
  <c r="G49" i="3"/>
  <c r="G50" i="3"/>
  <c r="G51" i="3"/>
  <c r="G52" i="3"/>
  <c r="I52" i="3" s="1"/>
  <c r="G53" i="3"/>
  <c r="I53" i="3" s="1"/>
  <c r="G54" i="3"/>
  <c r="I54" i="3" s="1"/>
  <c r="G55" i="3"/>
  <c r="I55" i="3" s="1"/>
  <c r="G56" i="3"/>
  <c r="I56" i="3" s="1"/>
  <c r="G57" i="3"/>
  <c r="I57" i="3" s="1"/>
  <c r="G58" i="3"/>
  <c r="I58" i="3" s="1"/>
  <c r="G59" i="3"/>
  <c r="I59" i="3" s="1"/>
  <c r="G60" i="3"/>
  <c r="G61" i="3"/>
  <c r="G62" i="3"/>
  <c r="I62" i="3" s="1"/>
  <c r="G63" i="3"/>
  <c r="I63" i="3" s="1"/>
  <c r="G64" i="3"/>
  <c r="I64" i="3" s="1"/>
  <c r="G65" i="3"/>
  <c r="I65" i="3" s="1"/>
  <c r="G66" i="3"/>
  <c r="G67" i="3"/>
  <c r="G68" i="3"/>
  <c r="G69" i="3"/>
  <c r="G70" i="3"/>
  <c r="I70" i="3" s="1"/>
  <c r="G71" i="3"/>
  <c r="I71" i="3" s="1"/>
  <c r="G72" i="3"/>
  <c r="I72" i="3" s="1"/>
  <c r="G73" i="3"/>
  <c r="I73" i="3" s="1"/>
  <c r="G74" i="3"/>
  <c r="I74" i="3" s="1"/>
  <c r="G75" i="3"/>
  <c r="I75" i="3" s="1"/>
  <c r="G76" i="3"/>
  <c r="I76" i="3" s="1"/>
  <c r="G77" i="3"/>
  <c r="I77" i="3" s="1"/>
  <c r="G78" i="3"/>
  <c r="G79" i="3"/>
  <c r="G80" i="3"/>
  <c r="I80" i="3" s="1"/>
  <c r="G81" i="3"/>
  <c r="I81" i="3" s="1"/>
  <c r="G82" i="3"/>
  <c r="I82" i="3" s="1"/>
  <c r="G83" i="3"/>
  <c r="I83" i="3" s="1"/>
  <c r="G84" i="3"/>
  <c r="G85" i="3"/>
  <c r="G86" i="3"/>
  <c r="G87" i="3"/>
  <c r="G88" i="3"/>
  <c r="I88" i="3" s="1"/>
  <c r="G89" i="3"/>
  <c r="I89" i="3" s="1"/>
  <c r="G90" i="3"/>
  <c r="I90" i="3" s="1"/>
  <c r="G94" i="3"/>
  <c r="I94" i="3" s="1"/>
  <c r="G96" i="3"/>
  <c r="I96" i="3" s="1"/>
  <c r="G97" i="3"/>
  <c r="I97" i="3" s="1"/>
  <c r="G98" i="3"/>
  <c r="I98" i="3" s="1"/>
  <c r="G99" i="3"/>
  <c r="G100" i="3"/>
  <c r="I100" i="3" s="1"/>
  <c r="G101" i="3"/>
  <c r="I101" i="3" s="1"/>
  <c r="G105" i="3" l="1"/>
</calcChain>
</file>

<file path=xl/sharedStrings.xml><?xml version="1.0" encoding="utf-8"?>
<sst xmlns="http://schemas.openxmlformats.org/spreadsheetml/2006/main" count="214" uniqueCount="92">
  <si>
    <t>(単位：円)</t>
  </si>
  <si>
    <t>科目</t>
  </si>
  <si>
    <t>当年度</t>
    <rPh sb="0" eb="1">
      <t>トウ</t>
    </rPh>
    <rPh sb="1" eb="3">
      <t>ネンド</t>
    </rPh>
    <phoneticPr fontId="1"/>
  </si>
  <si>
    <t>増減</t>
    <rPh sb="0" eb="2">
      <t>ゾウゲン</t>
    </rPh>
    <phoneticPr fontId="1"/>
  </si>
  <si>
    <t>正味財産増減計算書</t>
    <phoneticPr fontId="1"/>
  </si>
  <si>
    <t>前年度</t>
    <phoneticPr fontId="1"/>
  </si>
  <si>
    <t>令和 2年 4月 1日から令和 3年 3月31日まで</t>
  </si>
  <si>
    <t>Ⅰ一般正味財産増減の部</t>
  </si>
  <si>
    <t xml:space="preserve"> 1.経常増減の部</t>
  </si>
  <si>
    <t>(1)経常収益</t>
  </si>
  <si>
    <t>受託事業収益</t>
  </si>
  <si>
    <t>受取配分金（受託事業）</t>
  </si>
  <si>
    <t>受取材料費等（受託事業）</t>
  </si>
  <si>
    <t>受取事務費（受託事業）</t>
  </si>
  <si>
    <t>独自事業収益</t>
  </si>
  <si>
    <t>受取配分金（独自事業）</t>
  </si>
  <si>
    <t>受取材料費等（独自事業）</t>
  </si>
  <si>
    <t>受取事務費（独自事業）</t>
  </si>
  <si>
    <t>受取会費</t>
  </si>
  <si>
    <t>正会員受取会費</t>
  </si>
  <si>
    <t>受取補助金</t>
  </si>
  <si>
    <t>受取連合交付金</t>
  </si>
  <si>
    <t>受取県補助金</t>
  </si>
  <si>
    <t>受取町補助金</t>
  </si>
  <si>
    <t>受取受託業務収益</t>
  </si>
  <si>
    <t>労働者派遣事業等受託収益</t>
  </si>
  <si>
    <t>雑収益</t>
  </si>
  <si>
    <t>受取利息</t>
  </si>
  <si>
    <t>経常収益計</t>
  </si>
  <si>
    <t>(2)経常費用</t>
  </si>
  <si>
    <t>事業費</t>
  </si>
  <si>
    <t>支払配分金</t>
  </si>
  <si>
    <t>支払材料費等</t>
  </si>
  <si>
    <t>役員報酬</t>
  </si>
  <si>
    <t>給料手当</t>
  </si>
  <si>
    <t>臨時雇賃金</t>
  </si>
  <si>
    <t>法定福利費</t>
  </si>
  <si>
    <t>退職給付費用</t>
  </si>
  <si>
    <t>福利厚生費</t>
  </si>
  <si>
    <t>会議費</t>
  </si>
  <si>
    <t>役員費用弁償</t>
  </si>
  <si>
    <t>旅費交通費</t>
  </si>
  <si>
    <t>通信運搬費</t>
  </si>
  <si>
    <t>什器備品費</t>
  </si>
  <si>
    <t>消耗品費</t>
  </si>
  <si>
    <t>修繕費</t>
  </si>
  <si>
    <t>印刷製本費</t>
  </si>
  <si>
    <t>光熱水料費</t>
  </si>
  <si>
    <t>賃借料</t>
  </si>
  <si>
    <t>保険料</t>
  </si>
  <si>
    <t>諸謝金</t>
  </si>
  <si>
    <t>租税公課</t>
  </si>
  <si>
    <t>組織活動助成費</t>
  </si>
  <si>
    <t>委託費</t>
  </si>
  <si>
    <t>研修費</t>
  </si>
  <si>
    <t>教材費</t>
  </si>
  <si>
    <t>訓練委託費</t>
  </si>
  <si>
    <t>作業適応訓練費</t>
  </si>
  <si>
    <t>支払手数料</t>
  </si>
  <si>
    <t>連合交付金返還額</t>
  </si>
  <si>
    <t>町補助金等返還額</t>
  </si>
  <si>
    <t>雑費</t>
  </si>
  <si>
    <t>管理費</t>
  </si>
  <si>
    <t>支払負担金</t>
  </si>
  <si>
    <t>報奨費</t>
  </si>
  <si>
    <t>経常費用計</t>
  </si>
  <si>
    <t>評価損益等調整前当期経常増減額</t>
  </si>
  <si>
    <t>基本財産評価損益等</t>
  </si>
  <si>
    <t>特定資産評価損益等</t>
  </si>
  <si>
    <t>投資有価証券評価損益等</t>
  </si>
  <si>
    <t>評価損益等計</t>
  </si>
  <si>
    <t>当期経常増減額</t>
  </si>
  <si>
    <t xml:space="preserve"> 2.経常外増減の部</t>
  </si>
  <si>
    <t>(1)経常外収益</t>
  </si>
  <si>
    <t>経常外収益計</t>
  </si>
  <si>
    <t>(2)経常外費用</t>
  </si>
  <si>
    <t>過年度損失修正</t>
  </si>
  <si>
    <t>経常外費用計</t>
  </si>
  <si>
    <t>当期経常外増減額</t>
  </si>
  <si>
    <t xml:space="preserve">   当期一般正味財産増減額</t>
  </si>
  <si>
    <t xml:space="preserve">   一般正味財産期首残高</t>
  </si>
  <si>
    <t xml:space="preserve">   一般正味財産期末残高</t>
  </si>
  <si>
    <t>Ⅲ 正味財産期末残高</t>
  </si>
  <si>
    <t>他会計振替額</t>
  </si>
  <si>
    <t>小計</t>
  </si>
  <si>
    <t>シルバー人材センター事業</t>
  </si>
  <si>
    <t>合計</t>
  </si>
  <si>
    <t>法人会計</t>
  </si>
  <si>
    <t>公益目的事業会計</t>
  </si>
  <si>
    <t>正味財産増減計算書内訳表</t>
    <rPh sb="9" eb="11">
      <t>ウチワケ</t>
    </rPh>
    <rPh sb="11" eb="12">
      <t>ヒョウ</t>
    </rPh>
    <phoneticPr fontId="1"/>
  </si>
  <si>
    <t>Ⅱ 正味財産期末残高</t>
    <phoneticPr fontId="1"/>
  </si>
  <si>
    <t>他会計振替前当期一般正味財産増減額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</si>
</sst>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NumberFormat="1" applyFont="1" applyAlignment="1">
      <alignment horizontal="centerContinuous"/>
    </xf>
    <xf numFmtId="0" fontId="3" fillId="0" borderId="0" xfId="0" applyNumberFormat="1" applyFont="1" applyAlignment="1">
      <alignment horizontal="centerContinuous"/>
    </xf>
    <xf numFmtId="176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right"/>
    </xf>
    <xf numFmtId="0" fontId="3" fillId="2" borderId="1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0" fontId="3" fillId="0" borderId="5" xfId="0" applyNumberFormat="1" applyFont="1" applyBorder="1" applyAlignment="1"/>
    <xf numFmtId="0" fontId="3" fillId="0" borderId="0" xfId="0" applyNumberFormat="1" applyFont="1" applyAlignment="1"/>
    <xf numFmtId="0" fontId="3" fillId="0" borderId="7" xfId="0" applyNumberFormat="1" applyFont="1" applyBorder="1" applyAlignment="1"/>
    <xf numFmtId="176" fontId="3" fillId="0" borderId="9" xfId="0" applyNumberFormat="1" applyFont="1" applyBorder="1" applyAlignment="1"/>
    <xf numFmtId="176" fontId="3" fillId="0" borderId="0" xfId="0" applyNumberFormat="1" applyFont="1" applyAlignment="1"/>
    <xf numFmtId="0" fontId="3" fillId="0" borderId="6" xfId="0" applyNumberFormat="1" applyFont="1" applyBorder="1" applyAlignment="1"/>
    <xf numFmtId="0" fontId="3" fillId="0" borderId="8" xfId="0" applyNumberFormat="1" applyFont="1" applyBorder="1" applyAlignment="1"/>
    <xf numFmtId="176" fontId="3" fillId="0" borderId="10" xfId="0" applyNumberFormat="1" applyFont="1" applyBorder="1" applyAlignment="1"/>
    <xf numFmtId="176" fontId="3" fillId="0" borderId="3" xfId="0" applyNumberFormat="1" applyFont="1" applyBorder="1" applyAlignment="1"/>
    <xf numFmtId="0" fontId="3" fillId="0" borderId="11" xfId="0" applyNumberFormat="1" applyFont="1" applyBorder="1" applyAlignment="1"/>
    <xf numFmtId="0" fontId="3" fillId="0" borderId="12" xfId="0" applyNumberFormat="1" applyFont="1" applyBorder="1" applyAlignment="1"/>
    <xf numFmtId="0" fontId="3" fillId="0" borderId="13" xfId="0" applyNumberFormat="1" applyFont="1" applyBorder="1" applyAlignment="1"/>
    <xf numFmtId="176" fontId="3" fillId="0" borderId="14" xfId="0" applyNumberFormat="1" applyFont="1" applyBorder="1" applyAlignme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2" borderId="3" xfId="0" applyFont="1" applyFill="1" applyBorder="1" applyAlignment="1">
      <alignment horizontal="center" vertical="center" shrinkToFit="1"/>
    </xf>
    <xf numFmtId="0" fontId="3" fillId="0" borderId="5" xfId="0" applyFont="1" applyBorder="1"/>
    <xf numFmtId="0" fontId="3" fillId="0" borderId="15" xfId="0" applyFont="1" applyBorder="1"/>
    <xf numFmtId="176" fontId="3" fillId="0" borderId="9" xfId="0" applyNumberFormat="1" applyFont="1" applyBorder="1"/>
    <xf numFmtId="176" fontId="3" fillId="0" borderId="0" xfId="0" applyNumberFormat="1" applyFont="1"/>
    <xf numFmtId="0" fontId="3" fillId="0" borderId="6" xfId="0" applyFont="1" applyBorder="1"/>
    <xf numFmtId="176" fontId="3" fillId="0" borderId="10" xfId="0" applyNumberFormat="1" applyFont="1" applyBorder="1"/>
    <xf numFmtId="176" fontId="3" fillId="0" borderId="3" xfId="0" applyNumberFormat="1" applyFont="1" applyBorder="1"/>
    <xf numFmtId="0" fontId="3" fillId="0" borderId="11" xfId="0" applyFont="1" applyBorder="1"/>
    <xf numFmtId="0" fontId="3" fillId="0" borderId="12" xfId="0" applyFont="1" applyBorder="1"/>
    <xf numFmtId="176" fontId="3" fillId="0" borderId="14" xfId="0" applyNumberFormat="1" applyFont="1" applyBorder="1"/>
    <xf numFmtId="176" fontId="3" fillId="0" borderId="6" xfId="0" applyNumberFormat="1" applyFont="1" applyBorder="1"/>
    <xf numFmtId="0" fontId="3" fillId="2" borderId="1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shrinkToFit="1"/>
    </xf>
    <xf numFmtId="0" fontId="3" fillId="0" borderId="8" xfId="0" applyFont="1" applyBorder="1" applyAlignment="1">
      <alignment horizontal="left" shrinkToFit="1"/>
    </xf>
    <xf numFmtId="0" fontId="3" fillId="0" borderId="0" xfId="0" applyFont="1" applyBorder="1" applyAlignment="1">
      <alignment horizontal="left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3"/>
  <sheetViews>
    <sheetView topLeftCell="A27" workbookViewId="0">
      <selection activeCell="F30" sqref="F30"/>
    </sheetView>
  </sheetViews>
  <sheetFormatPr defaultRowHeight="14.25" x14ac:dyDescent="0.15"/>
  <cols>
    <col min="1" max="4" width="2.625" style="10" customWidth="1"/>
    <col min="5" max="5" width="29" style="10" customWidth="1"/>
    <col min="6" max="8" width="17.75" style="13" customWidth="1"/>
    <col min="9" max="16384" width="9" style="13"/>
  </cols>
  <sheetData>
    <row r="1" spans="1:8" s="3" customFormat="1" ht="17.25" x14ac:dyDescent="0.2">
      <c r="A1" s="1" t="s">
        <v>4</v>
      </c>
      <c r="B1" s="2"/>
      <c r="C1" s="2"/>
      <c r="D1" s="2"/>
      <c r="E1" s="2"/>
      <c r="F1" s="2"/>
      <c r="G1" s="2"/>
      <c r="H1" s="2"/>
    </row>
    <row r="2" spans="1:8" s="3" customFormat="1" ht="20.100000000000001" customHeight="1" x14ac:dyDescent="0.15">
      <c r="A2" s="2" t="s">
        <v>6</v>
      </c>
      <c r="B2" s="2"/>
      <c r="C2" s="2"/>
      <c r="D2" s="2"/>
      <c r="E2" s="2"/>
      <c r="F2" s="2"/>
      <c r="G2" s="2"/>
      <c r="H2" s="2"/>
    </row>
    <row r="3" spans="1:8" s="3" customFormat="1" x14ac:dyDescent="0.15">
      <c r="A3" s="4"/>
      <c r="B3" s="4"/>
      <c r="C3" s="4"/>
      <c r="D3" s="4"/>
      <c r="E3" s="4"/>
      <c r="F3" s="4"/>
      <c r="G3" s="4"/>
      <c r="H3" s="5" t="s">
        <v>0</v>
      </c>
    </row>
    <row r="4" spans="1:8" s="3" customFormat="1" x14ac:dyDescent="0.15">
      <c r="A4" s="39" t="s">
        <v>1</v>
      </c>
      <c r="B4" s="40"/>
      <c r="C4" s="40"/>
      <c r="D4" s="40"/>
      <c r="E4" s="41"/>
      <c r="F4" s="6" t="s">
        <v>2</v>
      </c>
      <c r="G4" s="7" t="s">
        <v>5</v>
      </c>
      <c r="H4" s="8" t="s">
        <v>3</v>
      </c>
    </row>
    <row r="5" spans="1:8" x14ac:dyDescent="0.15">
      <c r="A5" s="9" t="s">
        <v>7</v>
      </c>
      <c r="E5" s="11"/>
      <c r="F5" s="12"/>
      <c r="G5" s="12"/>
      <c r="H5" s="12"/>
    </row>
    <row r="6" spans="1:8" x14ac:dyDescent="0.15">
      <c r="A6" s="14" t="s">
        <v>8</v>
      </c>
      <c r="E6" s="15"/>
      <c r="F6" s="16"/>
      <c r="G6" s="16"/>
      <c r="H6" s="16"/>
    </row>
    <row r="7" spans="1:8" x14ac:dyDescent="0.15">
      <c r="A7" s="14"/>
      <c r="B7" s="10" t="s">
        <v>9</v>
      </c>
      <c r="E7" s="15"/>
      <c r="F7" s="16"/>
      <c r="G7" s="16"/>
      <c r="H7" s="16"/>
    </row>
    <row r="8" spans="1:8" x14ac:dyDescent="0.15">
      <c r="A8" s="14"/>
      <c r="C8" s="10" t="s">
        <v>10</v>
      </c>
      <c r="E8" s="15"/>
      <c r="F8" s="16">
        <v>52703074</v>
      </c>
      <c r="G8" s="16">
        <v>56772831</v>
      </c>
      <c r="H8" s="16">
        <v>-4069757</v>
      </c>
    </row>
    <row r="9" spans="1:8" x14ac:dyDescent="0.15">
      <c r="A9" s="14"/>
      <c r="D9" s="10" t="s">
        <v>11</v>
      </c>
      <c r="E9" s="15"/>
      <c r="F9" s="16">
        <v>44386488</v>
      </c>
      <c r="G9" s="16">
        <v>47297745</v>
      </c>
      <c r="H9" s="16">
        <v>-2911257</v>
      </c>
    </row>
    <row r="10" spans="1:8" x14ac:dyDescent="0.15">
      <c r="A10" s="14"/>
      <c r="D10" s="10" t="s">
        <v>12</v>
      </c>
      <c r="E10" s="15"/>
      <c r="F10" s="16">
        <v>4461362</v>
      </c>
      <c r="G10" s="16">
        <v>4460927</v>
      </c>
      <c r="H10" s="16">
        <v>435</v>
      </c>
    </row>
    <row r="11" spans="1:8" x14ac:dyDescent="0.15">
      <c r="A11" s="14"/>
      <c r="D11" s="10" t="s">
        <v>13</v>
      </c>
      <c r="E11" s="15"/>
      <c r="F11" s="16">
        <v>3855224</v>
      </c>
      <c r="G11" s="16">
        <v>5014159</v>
      </c>
      <c r="H11" s="16">
        <v>-1158935</v>
      </c>
    </row>
    <row r="12" spans="1:8" x14ac:dyDescent="0.15">
      <c r="A12" s="14"/>
      <c r="C12" s="10" t="s">
        <v>14</v>
      </c>
      <c r="E12" s="15"/>
      <c r="F12" s="16">
        <v>1211136</v>
      </c>
      <c r="G12" s="16">
        <v>1063135</v>
      </c>
      <c r="H12" s="16">
        <v>148001</v>
      </c>
    </row>
    <row r="13" spans="1:8" x14ac:dyDescent="0.15">
      <c r="A13" s="14"/>
      <c r="D13" s="10" t="s">
        <v>15</v>
      </c>
      <c r="E13" s="15"/>
      <c r="F13" s="16">
        <v>648015</v>
      </c>
      <c r="G13" s="16">
        <v>547005</v>
      </c>
      <c r="H13" s="16">
        <v>101010</v>
      </c>
    </row>
    <row r="14" spans="1:8" x14ac:dyDescent="0.15">
      <c r="A14" s="14"/>
      <c r="D14" s="10" t="s">
        <v>16</v>
      </c>
      <c r="E14" s="15"/>
      <c r="F14" s="16">
        <v>506919</v>
      </c>
      <c r="G14" s="16">
        <v>460898</v>
      </c>
      <c r="H14" s="16">
        <v>46021</v>
      </c>
    </row>
    <row r="15" spans="1:8" x14ac:dyDescent="0.15">
      <c r="A15" s="14"/>
      <c r="D15" s="10" t="s">
        <v>17</v>
      </c>
      <c r="E15" s="15"/>
      <c r="F15" s="16">
        <v>56202</v>
      </c>
      <c r="G15" s="16">
        <v>55232</v>
      </c>
      <c r="H15" s="16">
        <v>970</v>
      </c>
    </row>
    <row r="16" spans="1:8" x14ac:dyDescent="0.15">
      <c r="A16" s="14"/>
      <c r="C16" s="10" t="s">
        <v>18</v>
      </c>
      <c r="E16" s="15"/>
      <c r="F16" s="16">
        <v>368000</v>
      </c>
      <c r="G16" s="16">
        <v>375000</v>
      </c>
      <c r="H16" s="16">
        <v>-7000</v>
      </c>
    </row>
    <row r="17" spans="1:8" x14ac:dyDescent="0.15">
      <c r="A17" s="14"/>
      <c r="D17" s="10" t="s">
        <v>19</v>
      </c>
      <c r="E17" s="15"/>
      <c r="F17" s="16">
        <v>368000</v>
      </c>
      <c r="G17" s="16">
        <v>375000</v>
      </c>
      <c r="H17" s="16">
        <v>-7000</v>
      </c>
    </row>
    <row r="18" spans="1:8" x14ac:dyDescent="0.15">
      <c r="A18" s="14"/>
      <c r="C18" s="10" t="s">
        <v>20</v>
      </c>
      <c r="E18" s="15"/>
      <c r="F18" s="16">
        <v>19751000</v>
      </c>
      <c r="G18" s="16">
        <v>22158000</v>
      </c>
      <c r="H18" s="16">
        <v>-2407000</v>
      </c>
    </row>
    <row r="19" spans="1:8" x14ac:dyDescent="0.15">
      <c r="A19" s="14"/>
      <c r="D19" s="10" t="s">
        <v>21</v>
      </c>
      <c r="E19" s="15"/>
      <c r="F19" s="16">
        <v>9688000</v>
      </c>
      <c r="G19" s="16">
        <v>10754000</v>
      </c>
      <c r="H19" s="16">
        <v>-1066000</v>
      </c>
    </row>
    <row r="20" spans="1:8" x14ac:dyDescent="0.15">
      <c r="A20" s="14"/>
      <c r="D20" s="10" t="s">
        <v>22</v>
      </c>
      <c r="E20" s="15"/>
      <c r="F20" s="16">
        <v>2300000</v>
      </c>
      <c r="G20" s="16">
        <v>2300000</v>
      </c>
      <c r="H20" s="16">
        <v>0</v>
      </c>
    </row>
    <row r="21" spans="1:8" x14ac:dyDescent="0.15">
      <c r="A21" s="14"/>
      <c r="D21" s="10" t="s">
        <v>23</v>
      </c>
      <c r="E21" s="15"/>
      <c r="F21" s="16">
        <v>7763000</v>
      </c>
      <c r="G21" s="16">
        <v>9104000</v>
      </c>
      <c r="H21" s="16">
        <v>-1341000</v>
      </c>
    </row>
    <row r="22" spans="1:8" x14ac:dyDescent="0.15">
      <c r="A22" s="14"/>
      <c r="C22" s="10" t="s">
        <v>24</v>
      </c>
      <c r="E22" s="15"/>
      <c r="F22" s="16">
        <v>733249</v>
      </c>
      <c r="G22" s="16">
        <v>971702</v>
      </c>
      <c r="H22" s="16">
        <v>-238453</v>
      </c>
    </row>
    <row r="23" spans="1:8" x14ac:dyDescent="0.15">
      <c r="A23" s="14"/>
      <c r="D23" s="10" t="s">
        <v>25</v>
      </c>
      <c r="E23" s="15"/>
      <c r="F23" s="16">
        <v>733249</v>
      </c>
      <c r="G23" s="16">
        <v>971702</v>
      </c>
      <c r="H23" s="16">
        <v>-238453</v>
      </c>
    </row>
    <row r="24" spans="1:8" x14ac:dyDescent="0.15">
      <c r="A24" s="14"/>
      <c r="C24" s="10" t="s">
        <v>26</v>
      </c>
      <c r="E24" s="15"/>
      <c r="F24" s="16">
        <v>190424</v>
      </c>
      <c r="G24" s="16">
        <v>86552</v>
      </c>
      <c r="H24" s="16">
        <v>103872</v>
      </c>
    </row>
    <row r="25" spans="1:8" x14ac:dyDescent="0.15">
      <c r="A25" s="14"/>
      <c r="D25" s="10" t="s">
        <v>27</v>
      </c>
      <c r="E25" s="15"/>
      <c r="F25" s="16">
        <v>167</v>
      </c>
      <c r="G25" s="16">
        <v>152</v>
      </c>
      <c r="H25" s="16">
        <v>15</v>
      </c>
    </row>
    <row r="26" spans="1:8" x14ac:dyDescent="0.15">
      <c r="A26" s="14"/>
      <c r="D26" s="10" t="s">
        <v>26</v>
      </c>
      <c r="E26" s="15"/>
      <c r="F26" s="16">
        <v>190257</v>
      </c>
      <c r="G26" s="16">
        <v>86400</v>
      </c>
      <c r="H26" s="16">
        <v>103857</v>
      </c>
    </row>
    <row r="27" spans="1:8" x14ac:dyDescent="0.15">
      <c r="A27" s="14"/>
      <c r="C27" s="10" t="s">
        <v>28</v>
      </c>
      <c r="E27" s="15"/>
      <c r="F27" s="17">
        <v>74956883</v>
      </c>
      <c r="G27" s="17">
        <v>81427220</v>
      </c>
      <c r="H27" s="17">
        <v>-6470337</v>
      </c>
    </row>
    <row r="28" spans="1:8" x14ac:dyDescent="0.15">
      <c r="A28" s="14"/>
      <c r="B28" s="10" t="s">
        <v>29</v>
      </c>
      <c r="E28" s="15"/>
      <c r="F28" s="16"/>
      <c r="G28" s="16"/>
      <c r="H28" s="16"/>
    </row>
    <row r="29" spans="1:8" x14ac:dyDescent="0.15">
      <c r="A29" s="14"/>
      <c r="C29" s="10" t="s">
        <v>30</v>
      </c>
      <c r="E29" s="15"/>
      <c r="F29" s="16">
        <f>SUM(F30:F60)</f>
        <v>75389986</v>
      </c>
      <c r="G29" s="16">
        <v>75646387</v>
      </c>
      <c r="H29" s="16">
        <v>-256401</v>
      </c>
    </row>
    <row r="30" spans="1:8" x14ac:dyDescent="0.15">
      <c r="A30" s="14"/>
      <c r="D30" s="10" t="s">
        <v>31</v>
      </c>
      <c r="E30" s="15"/>
      <c r="F30" s="16">
        <v>45034503</v>
      </c>
      <c r="G30" s="16">
        <v>47841750</v>
      </c>
      <c r="H30" s="16">
        <v>-2807247</v>
      </c>
    </row>
    <row r="31" spans="1:8" x14ac:dyDescent="0.15">
      <c r="A31" s="14"/>
      <c r="D31" s="10" t="s">
        <v>32</v>
      </c>
      <c r="E31" s="15"/>
      <c r="F31" s="16">
        <v>4968281</v>
      </c>
      <c r="G31" s="16">
        <v>4921825</v>
      </c>
      <c r="H31" s="16">
        <v>46456</v>
      </c>
    </row>
    <row r="32" spans="1:8" x14ac:dyDescent="0.15">
      <c r="A32" s="14"/>
      <c r="D32" s="10" t="s">
        <v>33</v>
      </c>
      <c r="E32" s="15"/>
      <c r="F32" s="16">
        <v>20000</v>
      </c>
      <c r="G32" s="16">
        <v>50000</v>
      </c>
      <c r="H32" s="16">
        <v>-30000</v>
      </c>
    </row>
    <row r="33" spans="1:8" x14ac:dyDescent="0.15">
      <c r="A33" s="14"/>
      <c r="D33" s="10" t="s">
        <v>34</v>
      </c>
      <c r="E33" s="15"/>
      <c r="F33" s="16">
        <v>10638940</v>
      </c>
      <c r="G33" s="16">
        <v>10142870</v>
      </c>
      <c r="H33" s="16">
        <v>496070</v>
      </c>
    </row>
    <row r="34" spans="1:8" x14ac:dyDescent="0.15">
      <c r="A34" s="14"/>
      <c r="D34" s="10" t="s">
        <v>35</v>
      </c>
      <c r="E34" s="15"/>
      <c r="F34" s="16">
        <v>1633797</v>
      </c>
      <c r="G34" s="16">
        <v>807556</v>
      </c>
      <c r="H34" s="16">
        <v>826241</v>
      </c>
    </row>
    <row r="35" spans="1:8" x14ac:dyDescent="0.15">
      <c r="A35" s="14"/>
      <c r="D35" s="10" t="s">
        <v>36</v>
      </c>
      <c r="E35" s="15"/>
      <c r="F35" s="16">
        <v>1481086</v>
      </c>
      <c r="G35" s="16">
        <v>1101498</v>
      </c>
      <c r="H35" s="16">
        <v>379588</v>
      </c>
    </row>
    <row r="36" spans="1:8" x14ac:dyDescent="0.15">
      <c r="A36" s="14"/>
      <c r="D36" s="10" t="s">
        <v>37</v>
      </c>
      <c r="E36" s="15"/>
      <c r="F36" s="16">
        <v>384000</v>
      </c>
      <c r="G36" s="16">
        <v>192000</v>
      </c>
      <c r="H36" s="16">
        <v>192000</v>
      </c>
    </row>
    <row r="37" spans="1:8" x14ac:dyDescent="0.15">
      <c r="A37" s="14"/>
      <c r="D37" s="10" t="s">
        <v>38</v>
      </c>
      <c r="E37" s="15"/>
      <c r="F37" s="16">
        <v>22202</v>
      </c>
      <c r="G37" s="16">
        <v>21318</v>
      </c>
      <c r="H37" s="16">
        <v>884</v>
      </c>
    </row>
    <row r="38" spans="1:8" x14ac:dyDescent="0.15">
      <c r="A38" s="14"/>
      <c r="D38" s="10" t="s">
        <v>39</v>
      </c>
      <c r="E38" s="15"/>
      <c r="F38" s="16">
        <v>683</v>
      </c>
      <c r="G38" s="16">
        <v>5640</v>
      </c>
      <c r="H38" s="16">
        <v>-4957</v>
      </c>
    </row>
    <row r="39" spans="1:8" x14ac:dyDescent="0.15">
      <c r="A39" s="14"/>
      <c r="D39" s="10" t="s">
        <v>40</v>
      </c>
      <c r="E39" s="15"/>
      <c r="F39" s="16">
        <v>0</v>
      </c>
      <c r="G39" s="16">
        <v>0</v>
      </c>
      <c r="H39" s="16">
        <v>0</v>
      </c>
    </row>
    <row r="40" spans="1:8" x14ac:dyDescent="0.15">
      <c r="A40" s="14"/>
      <c r="D40" s="10" t="s">
        <v>41</v>
      </c>
      <c r="E40" s="15"/>
      <c r="F40" s="16">
        <v>0</v>
      </c>
      <c r="G40" s="16">
        <v>38710</v>
      </c>
      <c r="H40" s="16">
        <v>-38710</v>
      </c>
    </row>
    <row r="41" spans="1:8" x14ac:dyDescent="0.15">
      <c r="A41" s="14"/>
      <c r="D41" s="10" t="s">
        <v>42</v>
      </c>
      <c r="E41" s="15"/>
      <c r="F41" s="16">
        <v>430540</v>
      </c>
      <c r="G41" s="16">
        <v>542216</v>
      </c>
      <c r="H41" s="16">
        <v>-111676</v>
      </c>
    </row>
    <row r="42" spans="1:8" x14ac:dyDescent="0.15">
      <c r="A42" s="14"/>
      <c r="D42" s="10" t="s">
        <v>43</v>
      </c>
      <c r="E42" s="15"/>
      <c r="F42" s="16">
        <v>1161210</v>
      </c>
      <c r="G42" s="16">
        <v>872630</v>
      </c>
      <c r="H42" s="16">
        <f>+G42-F42</f>
        <v>-288580</v>
      </c>
    </row>
    <row r="43" spans="1:8" x14ac:dyDescent="0.15">
      <c r="A43" s="14"/>
      <c r="D43" s="10" t="s">
        <v>44</v>
      </c>
      <c r="E43" s="15"/>
      <c r="F43" s="16">
        <v>1734431</v>
      </c>
      <c r="G43" s="16">
        <v>1885885</v>
      </c>
      <c r="H43" s="16">
        <f>+G43-F43</f>
        <v>151454</v>
      </c>
    </row>
    <row r="44" spans="1:8" x14ac:dyDescent="0.15">
      <c r="A44" s="14"/>
      <c r="D44" s="10" t="s">
        <v>45</v>
      </c>
      <c r="E44" s="15"/>
      <c r="F44" s="16">
        <v>0</v>
      </c>
      <c r="G44" s="16">
        <v>10670</v>
      </c>
      <c r="H44" s="16">
        <v>-10670</v>
      </c>
    </row>
    <row r="45" spans="1:8" x14ac:dyDescent="0.15">
      <c r="A45" s="14"/>
      <c r="D45" s="10" t="s">
        <v>46</v>
      </c>
      <c r="E45" s="15"/>
      <c r="F45" s="16">
        <v>311300</v>
      </c>
      <c r="G45" s="16">
        <v>1022322</v>
      </c>
      <c r="H45" s="16">
        <v>-711022</v>
      </c>
    </row>
    <row r="46" spans="1:8" x14ac:dyDescent="0.15">
      <c r="A46" s="14"/>
      <c r="D46" s="10" t="s">
        <v>47</v>
      </c>
      <c r="E46" s="15"/>
      <c r="F46" s="16">
        <v>649494</v>
      </c>
      <c r="G46" s="16">
        <v>643521</v>
      </c>
      <c r="H46" s="16">
        <v>5973</v>
      </c>
    </row>
    <row r="47" spans="1:8" x14ac:dyDescent="0.15">
      <c r="A47" s="14"/>
      <c r="D47" s="10" t="s">
        <v>48</v>
      </c>
      <c r="E47" s="15"/>
      <c r="F47" s="16">
        <v>1831236</v>
      </c>
      <c r="G47" s="16">
        <v>2455677</v>
      </c>
      <c r="H47" s="16">
        <v>-624441</v>
      </c>
    </row>
    <row r="48" spans="1:8" x14ac:dyDescent="0.15">
      <c r="A48" s="14"/>
      <c r="D48" s="10" t="s">
        <v>49</v>
      </c>
      <c r="E48" s="15"/>
      <c r="F48" s="16">
        <v>638800</v>
      </c>
      <c r="G48" s="16">
        <v>677230</v>
      </c>
      <c r="H48" s="16">
        <v>-38430</v>
      </c>
    </row>
    <row r="49" spans="1:8" x14ac:dyDescent="0.15">
      <c r="A49" s="14"/>
      <c r="D49" s="10" t="s">
        <v>50</v>
      </c>
      <c r="E49" s="15"/>
      <c r="F49" s="16">
        <v>412890</v>
      </c>
      <c r="G49" s="16">
        <v>710371</v>
      </c>
      <c r="H49" s="16">
        <v>-297481</v>
      </c>
    </row>
    <row r="50" spans="1:8" x14ac:dyDescent="0.15">
      <c r="A50" s="14"/>
      <c r="D50" s="10" t="s">
        <v>51</v>
      </c>
      <c r="E50" s="15"/>
      <c r="F50" s="16">
        <v>8500</v>
      </c>
      <c r="G50" s="16">
        <v>66550</v>
      </c>
      <c r="H50" s="16">
        <v>-58050</v>
      </c>
    </row>
    <row r="51" spans="1:8" x14ac:dyDescent="0.15">
      <c r="A51" s="14"/>
      <c r="D51" s="10" t="s">
        <v>52</v>
      </c>
      <c r="E51" s="15"/>
      <c r="F51" s="16">
        <v>0</v>
      </c>
      <c r="G51" s="16">
        <v>0</v>
      </c>
      <c r="H51" s="16">
        <v>0</v>
      </c>
    </row>
    <row r="52" spans="1:8" x14ac:dyDescent="0.15">
      <c r="A52" s="14"/>
      <c r="D52" s="10" t="s">
        <v>53</v>
      </c>
      <c r="E52" s="15"/>
      <c r="F52" s="16">
        <v>2023525</v>
      </c>
      <c r="G52" s="16">
        <v>1626742</v>
      </c>
      <c r="H52" s="16">
        <v>396783</v>
      </c>
    </row>
    <row r="53" spans="1:8" x14ac:dyDescent="0.15">
      <c r="A53" s="14"/>
      <c r="D53" s="10" t="s">
        <v>54</v>
      </c>
      <c r="E53" s="15"/>
      <c r="F53" s="16">
        <v>0</v>
      </c>
      <c r="G53" s="16">
        <v>0</v>
      </c>
      <c r="H53" s="16">
        <v>0</v>
      </c>
    </row>
    <row r="54" spans="1:8" x14ac:dyDescent="0.15">
      <c r="A54" s="14"/>
      <c r="D54" s="10" t="s">
        <v>55</v>
      </c>
      <c r="E54" s="15"/>
      <c r="F54" s="16">
        <v>1202</v>
      </c>
      <c r="G54" s="16">
        <v>1258</v>
      </c>
      <c r="H54" s="16">
        <v>-56</v>
      </c>
    </row>
    <row r="55" spans="1:8" x14ac:dyDescent="0.15">
      <c r="A55" s="14"/>
      <c r="D55" s="10" t="s">
        <v>56</v>
      </c>
      <c r="E55" s="15"/>
      <c r="F55" s="16">
        <v>0</v>
      </c>
      <c r="G55" s="16">
        <v>0</v>
      </c>
      <c r="H55" s="16">
        <v>0</v>
      </c>
    </row>
    <row r="56" spans="1:8" x14ac:dyDescent="0.15">
      <c r="A56" s="14"/>
      <c r="D56" s="10" t="s">
        <v>57</v>
      </c>
      <c r="E56" s="15"/>
      <c r="F56" s="16">
        <v>0</v>
      </c>
      <c r="G56" s="16">
        <v>0</v>
      </c>
      <c r="H56" s="16">
        <v>0</v>
      </c>
    </row>
    <row r="57" spans="1:8" x14ac:dyDescent="0.15">
      <c r="A57" s="14"/>
      <c r="D57" s="10" t="s">
        <v>58</v>
      </c>
      <c r="E57" s="15"/>
      <c r="F57" s="16">
        <v>420</v>
      </c>
      <c r="G57" s="16">
        <v>282</v>
      </c>
      <c r="H57" s="16">
        <v>138</v>
      </c>
    </row>
    <row r="58" spans="1:8" x14ac:dyDescent="0.15">
      <c r="A58" s="14"/>
      <c r="D58" s="10" t="s">
        <v>59</v>
      </c>
      <c r="E58" s="15"/>
      <c r="F58" s="16">
        <v>846000</v>
      </c>
      <c r="G58" s="16">
        <v>0</v>
      </c>
      <c r="H58" s="16">
        <v>846000</v>
      </c>
    </row>
    <row r="59" spans="1:8" x14ac:dyDescent="0.15">
      <c r="A59" s="14"/>
      <c r="D59" s="10" t="s">
        <v>60</v>
      </c>
      <c r="E59" s="15"/>
      <c r="F59" s="16">
        <v>1107000</v>
      </c>
      <c r="G59" s="16">
        <v>0</v>
      </c>
      <c r="H59" s="16">
        <v>1107000</v>
      </c>
    </row>
    <row r="60" spans="1:8" x14ac:dyDescent="0.15">
      <c r="A60" s="14"/>
      <c r="D60" s="10" t="s">
        <v>61</v>
      </c>
      <c r="E60" s="15"/>
      <c r="F60" s="16">
        <v>49946</v>
      </c>
      <c r="G60" s="16">
        <v>7866</v>
      </c>
      <c r="H60" s="16">
        <v>42080</v>
      </c>
    </row>
    <row r="61" spans="1:8" x14ac:dyDescent="0.15">
      <c r="A61" s="14"/>
      <c r="C61" s="10" t="s">
        <v>62</v>
      </c>
      <c r="E61" s="15"/>
      <c r="F61" s="16">
        <v>2112078</v>
      </c>
      <c r="G61" s="16">
        <v>1998600</v>
      </c>
      <c r="H61" s="16">
        <v>113478</v>
      </c>
    </row>
    <row r="62" spans="1:8" x14ac:dyDescent="0.15">
      <c r="A62" s="14"/>
      <c r="D62" s="10" t="s">
        <v>33</v>
      </c>
      <c r="E62" s="15"/>
      <c r="F62" s="16">
        <v>825000</v>
      </c>
      <c r="G62" s="16">
        <v>817500</v>
      </c>
      <c r="H62" s="16">
        <v>7500</v>
      </c>
    </row>
    <row r="63" spans="1:8" x14ac:dyDescent="0.15">
      <c r="A63" s="14"/>
      <c r="D63" s="10" t="s">
        <v>34</v>
      </c>
      <c r="E63" s="15"/>
      <c r="F63" s="16">
        <v>232073</v>
      </c>
      <c r="G63" s="16">
        <v>157440</v>
      </c>
      <c r="H63" s="16">
        <v>74633</v>
      </c>
    </row>
    <row r="64" spans="1:8" x14ac:dyDescent="0.15">
      <c r="A64" s="14"/>
      <c r="D64" s="10" t="s">
        <v>36</v>
      </c>
      <c r="E64" s="15"/>
      <c r="F64" s="16">
        <v>112829</v>
      </c>
      <c r="G64" s="16">
        <v>150900</v>
      </c>
      <c r="H64" s="16">
        <v>-38071</v>
      </c>
    </row>
    <row r="65" spans="1:8" x14ac:dyDescent="0.15">
      <c r="A65" s="14"/>
      <c r="D65" s="10" t="s">
        <v>38</v>
      </c>
      <c r="E65" s="15"/>
      <c r="F65" s="16">
        <v>358</v>
      </c>
      <c r="G65" s="16">
        <v>363</v>
      </c>
      <c r="H65" s="16">
        <v>-5</v>
      </c>
    </row>
    <row r="66" spans="1:8" x14ac:dyDescent="0.15">
      <c r="A66" s="14"/>
      <c r="D66" s="10" t="s">
        <v>39</v>
      </c>
      <c r="E66" s="15"/>
      <c r="F66" s="16">
        <v>8045</v>
      </c>
      <c r="G66" s="16">
        <v>0</v>
      </c>
      <c r="H66" s="16">
        <v>8045</v>
      </c>
    </row>
    <row r="67" spans="1:8" x14ac:dyDescent="0.15">
      <c r="A67" s="14"/>
      <c r="D67" s="10" t="s">
        <v>41</v>
      </c>
      <c r="E67" s="15"/>
      <c r="F67" s="16">
        <v>4843</v>
      </c>
      <c r="G67" s="16">
        <v>39990</v>
      </c>
      <c r="H67" s="16">
        <v>-35147</v>
      </c>
    </row>
    <row r="68" spans="1:8" x14ac:dyDescent="0.15">
      <c r="A68" s="14"/>
      <c r="D68" s="10" t="s">
        <v>42</v>
      </c>
      <c r="E68" s="15"/>
      <c r="F68" s="16">
        <v>68398</v>
      </c>
      <c r="G68" s="16">
        <v>42111</v>
      </c>
      <c r="H68" s="16">
        <v>26287</v>
      </c>
    </row>
    <row r="69" spans="1:8" x14ac:dyDescent="0.15">
      <c r="A69" s="14"/>
      <c r="D69" s="10" t="s">
        <v>43</v>
      </c>
      <c r="E69" s="15"/>
      <c r="F69" s="16">
        <v>0</v>
      </c>
      <c r="G69" s="16">
        <v>0</v>
      </c>
      <c r="H69" s="16">
        <v>0</v>
      </c>
    </row>
    <row r="70" spans="1:8" x14ac:dyDescent="0.15">
      <c r="A70" s="14"/>
      <c r="D70" s="10" t="s">
        <v>44</v>
      </c>
      <c r="E70" s="15"/>
      <c r="F70" s="16">
        <v>130981</v>
      </c>
      <c r="G70" s="16">
        <v>48050</v>
      </c>
      <c r="H70" s="16">
        <v>82931</v>
      </c>
    </row>
    <row r="71" spans="1:8" x14ac:dyDescent="0.15">
      <c r="A71" s="14"/>
      <c r="D71" s="10" t="s">
        <v>45</v>
      </c>
      <c r="E71" s="15"/>
      <c r="F71" s="16">
        <v>0</v>
      </c>
      <c r="G71" s="16">
        <v>0</v>
      </c>
      <c r="H71" s="16">
        <v>0</v>
      </c>
    </row>
    <row r="72" spans="1:8" x14ac:dyDescent="0.15">
      <c r="A72" s="14"/>
      <c r="D72" s="10" t="s">
        <v>46</v>
      </c>
      <c r="E72" s="15"/>
      <c r="F72" s="16">
        <v>36600</v>
      </c>
      <c r="G72" s="16">
        <v>34800</v>
      </c>
      <c r="H72" s="16">
        <v>1800</v>
      </c>
    </row>
    <row r="73" spans="1:8" x14ac:dyDescent="0.15">
      <c r="A73" s="14"/>
      <c r="D73" s="10" t="s">
        <v>47</v>
      </c>
      <c r="E73" s="15"/>
      <c r="F73" s="16">
        <v>42154</v>
      </c>
      <c r="G73" s="16">
        <v>46328</v>
      </c>
      <c r="H73" s="16">
        <v>-4174</v>
      </c>
    </row>
    <row r="74" spans="1:8" x14ac:dyDescent="0.15">
      <c r="A74" s="14"/>
      <c r="D74" s="10" t="s">
        <v>48</v>
      </c>
      <c r="E74" s="15"/>
      <c r="F74" s="16">
        <v>62380</v>
      </c>
      <c r="G74" s="16">
        <v>70057</v>
      </c>
      <c r="H74" s="16">
        <v>-7677</v>
      </c>
    </row>
    <row r="75" spans="1:8" x14ac:dyDescent="0.15">
      <c r="A75" s="14"/>
      <c r="D75" s="10" t="s">
        <v>49</v>
      </c>
      <c r="E75" s="15"/>
      <c r="F75" s="16">
        <v>24600</v>
      </c>
      <c r="G75" s="16">
        <v>84480</v>
      </c>
      <c r="H75" s="16">
        <v>-59880</v>
      </c>
    </row>
    <row r="76" spans="1:8" x14ac:dyDescent="0.15">
      <c r="A76" s="14"/>
      <c r="D76" s="10" t="s">
        <v>50</v>
      </c>
      <c r="E76" s="15"/>
      <c r="F76" s="16">
        <v>0</v>
      </c>
      <c r="G76" s="16">
        <v>2356</v>
      </c>
      <c r="H76" s="16">
        <v>-2356</v>
      </c>
    </row>
    <row r="77" spans="1:8" x14ac:dyDescent="0.15">
      <c r="A77" s="14"/>
      <c r="D77" s="10" t="s">
        <v>51</v>
      </c>
      <c r="E77" s="15"/>
      <c r="F77" s="16">
        <v>24000</v>
      </c>
      <c r="G77" s="16">
        <v>21000</v>
      </c>
      <c r="H77" s="16">
        <v>3000</v>
      </c>
    </row>
    <row r="78" spans="1:8" x14ac:dyDescent="0.15">
      <c r="A78" s="14"/>
      <c r="D78" s="10" t="s">
        <v>63</v>
      </c>
      <c r="E78" s="15"/>
      <c r="F78" s="16">
        <v>270000</v>
      </c>
      <c r="G78" s="16">
        <v>254000</v>
      </c>
      <c r="H78" s="16">
        <v>16000</v>
      </c>
    </row>
    <row r="79" spans="1:8" x14ac:dyDescent="0.15">
      <c r="A79" s="14"/>
      <c r="D79" s="10" t="s">
        <v>53</v>
      </c>
      <c r="E79" s="15"/>
      <c r="F79" s="16">
        <v>197522</v>
      </c>
      <c r="G79" s="16">
        <v>205384</v>
      </c>
      <c r="H79" s="16">
        <v>-7862</v>
      </c>
    </row>
    <row r="80" spans="1:8" x14ac:dyDescent="0.15">
      <c r="A80" s="14"/>
      <c r="D80" s="10" t="s">
        <v>58</v>
      </c>
      <c r="E80" s="15"/>
      <c r="F80" s="16">
        <v>35175</v>
      </c>
      <c r="G80" s="16">
        <v>6428</v>
      </c>
      <c r="H80" s="16">
        <v>28747</v>
      </c>
    </row>
    <row r="81" spans="1:8" x14ac:dyDescent="0.15">
      <c r="A81" s="14"/>
      <c r="D81" s="10" t="s">
        <v>54</v>
      </c>
      <c r="E81" s="15"/>
      <c r="F81" s="16">
        <v>16500</v>
      </c>
      <c r="G81" s="16">
        <v>0</v>
      </c>
      <c r="H81" s="16">
        <v>16500</v>
      </c>
    </row>
    <row r="82" spans="1:8" x14ac:dyDescent="0.15">
      <c r="A82" s="14"/>
      <c r="D82" s="10" t="s">
        <v>64</v>
      </c>
      <c r="E82" s="15"/>
      <c r="F82" s="16">
        <v>0</v>
      </c>
      <c r="G82" s="16">
        <v>0</v>
      </c>
      <c r="H82" s="16">
        <v>0</v>
      </c>
    </row>
    <row r="83" spans="1:8" x14ac:dyDescent="0.15">
      <c r="A83" s="14"/>
      <c r="D83" s="10" t="s">
        <v>61</v>
      </c>
      <c r="E83" s="15"/>
      <c r="F83" s="16">
        <v>20620</v>
      </c>
      <c r="G83" s="16">
        <v>17413</v>
      </c>
      <c r="H83" s="16">
        <v>3207</v>
      </c>
    </row>
    <row r="84" spans="1:8" x14ac:dyDescent="0.15">
      <c r="A84" s="14"/>
      <c r="C84" s="10" t="s">
        <v>65</v>
      </c>
      <c r="E84" s="15"/>
      <c r="F84" s="17">
        <v>77502064</v>
      </c>
      <c r="G84" s="17">
        <v>77644987</v>
      </c>
      <c r="H84" s="17">
        <v>-142923</v>
      </c>
    </row>
    <row r="85" spans="1:8" x14ac:dyDescent="0.15">
      <c r="A85" s="14"/>
      <c r="C85" s="10" t="s">
        <v>66</v>
      </c>
      <c r="E85" s="15"/>
      <c r="F85" s="17">
        <v>-2545181</v>
      </c>
      <c r="G85" s="17">
        <v>3782233</v>
      </c>
      <c r="H85" s="17">
        <v>-6327414</v>
      </c>
    </row>
    <row r="86" spans="1:8" x14ac:dyDescent="0.15">
      <c r="A86" s="14"/>
      <c r="C86" s="10" t="s">
        <v>67</v>
      </c>
      <c r="E86" s="15"/>
      <c r="F86" s="16">
        <v>0</v>
      </c>
      <c r="G86" s="16">
        <v>0</v>
      </c>
      <c r="H86" s="16">
        <v>0</v>
      </c>
    </row>
    <row r="87" spans="1:8" x14ac:dyDescent="0.15">
      <c r="A87" s="14"/>
      <c r="C87" s="10" t="s">
        <v>68</v>
      </c>
      <c r="E87" s="15"/>
      <c r="F87" s="16">
        <v>0</v>
      </c>
      <c r="G87" s="16">
        <v>0</v>
      </c>
      <c r="H87" s="16">
        <v>0</v>
      </c>
    </row>
    <row r="88" spans="1:8" x14ac:dyDescent="0.15">
      <c r="A88" s="14"/>
      <c r="C88" s="10" t="s">
        <v>69</v>
      </c>
      <c r="E88" s="15"/>
      <c r="F88" s="16">
        <v>0</v>
      </c>
      <c r="G88" s="16">
        <v>0</v>
      </c>
      <c r="H88" s="16">
        <v>0</v>
      </c>
    </row>
    <row r="89" spans="1:8" x14ac:dyDescent="0.15">
      <c r="A89" s="14"/>
      <c r="C89" s="10" t="s">
        <v>70</v>
      </c>
      <c r="E89" s="15"/>
      <c r="F89" s="17">
        <v>0</v>
      </c>
      <c r="G89" s="17">
        <v>0</v>
      </c>
      <c r="H89" s="17">
        <v>0</v>
      </c>
    </row>
    <row r="90" spans="1:8" x14ac:dyDescent="0.15">
      <c r="A90" s="14"/>
      <c r="B90" s="10" t="s">
        <v>71</v>
      </c>
      <c r="E90" s="15"/>
      <c r="F90" s="17">
        <v>-2545181</v>
      </c>
      <c r="G90" s="17">
        <v>3782233</v>
      </c>
      <c r="H90" s="17">
        <v>-6327414</v>
      </c>
    </row>
    <row r="91" spans="1:8" x14ac:dyDescent="0.15">
      <c r="A91" s="14" t="s">
        <v>72</v>
      </c>
      <c r="E91" s="15"/>
      <c r="F91" s="16"/>
      <c r="G91" s="16"/>
      <c r="H91" s="16"/>
    </row>
    <row r="92" spans="1:8" x14ac:dyDescent="0.15">
      <c r="A92" s="14"/>
      <c r="B92" s="10" t="s">
        <v>73</v>
      </c>
      <c r="E92" s="15"/>
      <c r="F92" s="16"/>
      <c r="G92" s="16"/>
      <c r="H92" s="16"/>
    </row>
    <row r="93" spans="1:8" x14ac:dyDescent="0.15">
      <c r="A93" s="14"/>
      <c r="C93" s="10" t="s">
        <v>74</v>
      </c>
      <c r="E93" s="15"/>
      <c r="F93" s="17">
        <v>0</v>
      </c>
      <c r="G93" s="17">
        <v>0</v>
      </c>
      <c r="H93" s="17">
        <v>0</v>
      </c>
    </row>
    <row r="94" spans="1:8" x14ac:dyDescent="0.15">
      <c r="A94" s="14"/>
      <c r="B94" s="10" t="s">
        <v>75</v>
      </c>
      <c r="E94" s="15"/>
      <c r="F94" s="16"/>
      <c r="G94" s="16"/>
      <c r="H94" s="16"/>
    </row>
    <row r="95" spans="1:8" x14ac:dyDescent="0.15">
      <c r="A95" s="14"/>
      <c r="C95" s="10" t="s">
        <v>76</v>
      </c>
      <c r="E95" s="15"/>
      <c r="F95" s="16">
        <v>312017</v>
      </c>
      <c r="G95" s="16">
        <v>57404</v>
      </c>
      <c r="H95" s="16">
        <v>254613</v>
      </c>
    </row>
    <row r="96" spans="1:8" x14ac:dyDescent="0.15">
      <c r="A96" s="14"/>
      <c r="D96" s="10" t="s">
        <v>76</v>
      </c>
      <c r="E96" s="15"/>
      <c r="F96" s="16">
        <v>312017</v>
      </c>
      <c r="G96" s="16">
        <v>57404</v>
      </c>
      <c r="H96" s="16">
        <v>254613</v>
      </c>
    </row>
    <row r="97" spans="1:8" x14ac:dyDescent="0.15">
      <c r="A97" s="14"/>
      <c r="C97" s="10" t="s">
        <v>77</v>
      </c>
      <c r="E97" s="15"/>
      <c r="F97" s="17">
        <v>312017</v>
      </c>
      <c r="G97" s="17">
        <v>57404</v>
      </c>
      <c r="H97" s="17">
        <v>254613</v>
      </c>
    </row>
    <row r="98" spans="1:8" x14ac:dyDescent="0.15">
      <c r="A98" s="14"/>
      <c r="B98" s="10" t="s">
        <v>78</v>
      </c>
      <c r="E98" s="15"/>
      <c r="F98" s="17">
        <v>-312017</v>
      </c>
      <c r="G98" s="17">
        <v>-57404</v>
      </c>
      <c r="H98" s="17">
        <v>-254613</v>
      </c>
    </row>
    <row r="99" spans="1:8" x14ac:dyDescent="0.15">
      <c r="A99" s="14" t="s">
        <v>79</v>
      </c>
      <c r="E99" s="15"/>
      <c r="F99" s="17">
        <v>-2857198</v>
      </c>
      <c r="G99" s="17">
        <v>3724829</v>
      </c>
      <c r="H99" s="17">
        <v>-6582027</v>
      </c>
    </row>
    <row r="100" spans="1:8" x14ac:dyDescent="0.15">
      <c r="A100" s="14" t="s">
        <v>80</v>
      </c>
      <c r="E100" s="15"/>
      <c r="F100" s="16">
        <v>12323715</v>
      </c>
      <c r="G100" s="16">
        <v>8598886</v>
      </c>
      <c r="H100" s="16">
        <v>3724829</v>
      </c>
    </row>
    <row r="101" spans="1:8" x14ac:dyDescent="0.15">
      <c r="A101" s="14" t="s">
        <v>81</v>
      </c>
      <c r="E101" s="15"/>
      <c r="F101" s="17">
        <v>9466517</v>
      </c>
      <c r="G101" s="17">
        <v>12323715</v>
      </c>
      <c r="H101" s="17">
        <v>-2857198</v>
      </c>
    </row>
    <row r="102" spans="1:8" ht="15" thickBot="1" x14ac:dyDescent="0.2">
      <c r="A102" s="18" t="s">
        <v>90</v>
      </c>
      <c r="B102" s="19"/>
      <c r="C102" s="19"/>
      <c r="D102" s="19"/>
      <c r="E102" s="20"/>
      <c r="F102" s="21">
        <v>9466517</v>
      </c>
      <c r="G102" s="21">
        <v>12323715</v>
      </c>
      <c r="H102" s="21">
        <v>-2857198</v>
      </c>
    </row>
    <row r="103" spans="1:8" ht="15" thickTop="1" x14ac:dyDescent="0.15"/>
  </sheetData>
  <mergeCells count="1">
    <mergeCell ref="A4:E4"/>
  </mergeCells>
  <phoneticPr fontId="1"/>
  <pageMargins left="0.59055118110236227" right="0.51181102362204722" top="0.39370078740157483" bottom="0.43307086614173229" header="0.39370078740157483" footer="0.19685039370078741"/>
  <pageSetup paperSize="9" firstPageNumber="18" fitToHeight="0" orientation="portrait" useFirstPageNumber="1" r:id="rId1"/>
  <headerFooter alignWithMargins="0">
    <oddFooter>&amp;C&amp;"HG丸ｺﾞｼｯｸM-PRO,太字"&amp;12&amp;P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5DB62-1B77-49AD-8C40-FE7C3B1BCB26}">
  <dimension ref="A1:I106"/>
  <sheetViews>
    <sheetView tabSelected="1" topLeftCell="A82" workbookViewId="0">
      <selection activeCell="K107" sqref="K107"/>
    </sheetView>
  </sheetViews>
  <sheetFormatPr defaultRowHeight="14.25" x14ac:dyDescent="0.15"/>
  <cols>
    <col min="1" max="4" width="2.625" style="24" customWidth="1"/>
    <col min="5" max="5" width="22.875" style="24" customWidth="1"/>
    <col min="6" max="6" width="17.875" style="31" customWidth="1"/>
    <col min="7" max="7" width="13.875" style="31" bestFit="1" customWidth="1"/>
    <col min="8" max="8" width="11.625" style="31" bestFit="1" customWidth="1"/>
    <col min="9" max="9" width="13.875" style="31" bestFit="1" customWidth="1"/>
    <col min="10" max="16384" width="9" style="31"/>
  </cols>
  <sheetData>
    <row r="1" spans="1:9" s="3" customFormat="1" ht="17.25" x14ac:dyDescent="0.2">
      <c r="A1" s="22" t="s">
        <v>89</v>
      </c>
      <c r="B1" s="23"/>
      <c r="C1" s="23"/>
      <c r="D1" s="23"/>
      <c r="E1" s="23"/>
      <c r="F1" s="23"/>
      <c r="G1" s="23"/>
      <c r="H1" s="23"/>
      <c r="I1" s="23"/>
    </row>
    <row r="2" spans="1:9" s="3" customFormat="1" ht="20.100000000000001" customHeight="1" x14ac:dyDescent="0.15">
      <c r="A2" s="23" t="s">
        <v>6</v>
      </c>
      <c r="B2" s="23"/>
      <c r="C2" s="23"/>
      <c r="D2" s="23"/>
      <c r="E2" s="23"/>
      <c r="F2" s="23"/>
      <c r="G2" s="23"/>
      <c r="H2" s="23"/>
      <c r="I2" s="23"/>
    </row>
    <row r="3" spans="1:9" s="3" customFormat="1" x14ac:dyDescent="0.15">
      <c r="A3" s="24"/>
      <c r="B3" s="25"/>
      <c r="C3" s="25"/>
      <c r="D3" s="25"/>
      <c r="E3" s="25"/>
      <c r="F3" s="26"/>
      <c r="G3" s="26"/>
      <c r="H3" s="26"/>
      <c r="I3" s="26" t="s">
        <v>0</v>
      </c>
    </row>
    <row r="4" spans="1:9" s="3" customFormat="1" x14ac:dyDescent="0.15">
      <c r="A4" s="47" t="s">
        <v>1</v>
      </c>
      <c r="B4" s="48"/>
      <c r="C4" s="48"/>
      <c r="D4" s="48"/>
      <c r="E4" s="48"/>
      <c r="F4" s="49" t="s">
        <v>88</v>
      </c>
      <c r="G4" s="50"/>
      <c r="H4" s="45" t="s">
        <v>87</v>
      </c>
      <c r="I4" s="45" t="s">
        <v>86</v>
      </c>
    </row>
    <row r="5" spans="1:9" s="3" customFormat="1" x14ac:dyDescent="0.15">
      <c r="A5" s="47"/>
      <c r="B5" s="48"/>
      <c r="C5" s="48"/>
      <c r="D5" s="48"/>
      <c r="E5" s="48"/>
      <c r="F5" s="27" t="s">
        <v>85</v>
      </c>
      <c r="G5" s="27" t="s">
        <v>84</v>
      </c>
      <c r="H5" s="46"/>
      <c r="I5" s="46"/>
    </row>
    <row r="6" spans="1:9" x14ac:dyDescent="0.15">
      <c r="A6" s="28" t="s">
        <v>7</v>
      </c>
      <c r="B6" s="29"/>
      <c r="C6" s="29"/>
      <c r="D6" s="29"/>
      <c r="E6" s="29"/>
      <c r="F6" s="30"/>
      <c r="G6" s="30"/>
      <c r="H6" s="30"/>
      <c r="I6" s="30"/>
    </row>
    <row r="7" spans="1:9" x14ac:dyDescent="0.15">
      <c r="A7" s="32" t="s">
        <v>8</v>
      </c>
      <c r="F7" s="33"/>
      <c r="G7" s="33"/>
      <c r="H7" s="33"/>
      <c r="I7" s="33"/>
    </row>
    <row r="8" spans="1:9" x14ac:dyDescent="0.15">
      <c r="A8" s="32"/>
      <c r="B8" s="24" t="s">
        <v>9</v>
      </c>
      <c r="F8" s="33"/>
      <c r="G8" s="33"/>
      <c r="H8" s="33"/>
      <c r="I8" s="33"/>
    </row>
    <row r="9" spans="1:9" x14ac:dyDescent="0.15">
      <c r="A9" s="32"/>
      <c r="C9" s="24" t="s">
        <v>10</v>
      </c>
      <c r="F9" s="33">
        <v>50850306</v>
      </c>
      <c r="G9" s="33">
        <f t="shared" ref="G9:G28" si="0">SUM(F9:F9)</f>
        <v>50850306</v>
      </c>
      <c r="H9" s="33">
        <v>1852768</v>
      </c>
      <c r="I9" s="33">
        <f>+G9+H9</f>
        <v>52703074</v>
      </c>
    </row>
    <row r="10" spans="1:9" x14ac:dyDescent="0.15">
      <c r="A10" s="32"/>
      <c r="D10" s="24" t="s">
        <v>11</v>
      </c>
      <c r="F10" s="33">
        <v>44386488</v>
      </c>
      <c r="G10" s="33">
        <f t="shared" si="0"/>
        <v>44386488</v>
      </c>
      <c r="H10" s="33">
        <v>0</v>
      </c>
      <c r="I10" s="33">
        <f t="shared" ref="I10:I73" si="1">+G10+H10</f>
        <v>44386488</v>
      </c>
    </row>
    <row r="11" spans="1:9" x14ac:dyDescent="0.15">
      <c r="A11" s="32"/>
      <c r="D11" s="24" t="s">
        <v>12</v>
      </c>
      <c r="F11" s="33">
        <v>4461362</v>
      </c>
      <c r="G11" s="33">
        <f t="shared" si="0"/>
        <v>4461362</v>
      </c>
      <c r="H11" s="33">
        <v>0</v>
      </c>
      <c r="I11" s="33">
        <f t="shared" si="1"/>
        <v>4461362</v>
      </c>
    </row>
    <row r="12" spans="1:9" x14ac:dyDescent="0.15">
      <c r="A12" s="32"/>
      <c r="D12" s="24" t="s">
        <v>13</v>
      </c>
      <c r="F12" s="33">
        <v>2002456</v>
      </c>
      <c r="G12" s="33">
        <f t="shared" si="0"/>
        <v>2002456</v>
      </c>
      <c r="H12" s="33">
        <v>1852768</v>
      </c>
      <c r="I12" s="33">
        <f t="shared" si="1"/>
        <v>3855224</v>
      </c>
    </row>
    <row r="13" spans="1:9" x14ac:dyDescent="0.15">
      <c r="A13" s="32"/>
      <c r="C13" s="24" t="s">
        <v>14</v>
      </c>
      <c r="F13" s="33">
        <v>1183039</v>
      </c>
      <c r="G13" s="33">
        <f t="shared" si="0"/>
        <v>1183039</v>
      </c>
      <c r="H13" s="33">
        <v>28097</v>
      </c>
      <c r="I13" s="33">
        <f t="shared" si="1"/>
        <v>1211136</v>
      </c>
    </row>
    <row r="14" spans="1:9" x14ac:dyDescent="0.15">
      <c r="A14" s="32"/>
      <c r="D14" s="24" t="s">
        <v>15</v>
      </c>
      <c r="F14" s="33">
        <v>648015</v>
      </c>
      <c r="G14" s="33">
        <f t="shared" si="0"/>
        <v>648015</v>
      </c>
      <c r="H14" s="33">
        <v>0</v>
      </c>
      <c r="I14" s="33">
        <f t="shared" si="1"/>
        <v>648015</v>
      </c>
    </row>
    <row r="15" spans="1:9" x14ac:dyDescent="0.15">
      <c r="A15" s="32"/>
      <c r="D15" s="24" t="s">
        <v>16</v>
      </c>
      <c r="F15" s="33">
        <v>506919</v>
      </c>
      <c r="G15" s="33">
        <f t="shared" si="0"/>
        <v>506919</v>
      </c>
      <c r="H15" s="33">
        <v>0</v>
      </c>
      <c r="I15" s="33">
        <f t="shared" si="1"/>
        <v>506919</v>
      </c>
    </row>
    <row r="16" spans="1:9" x14ac:dyDescent="0.15">
      <c r="A16" s="32"/>
      <c r="D16" s="24" t="s">
        <v>17</v>
      </c>
      <c r="F16" s="33">
        <v>28105</v>
      </c>
      <c r="G16" s="33">
        <f t="shared" si="0"/>
        <v>28105</v>
      </c>
      <c r="H16" s="33">
        <v>28097</v>
      </c>
      <c r="I16" s="33">
        <f t="shared" si="1"/>
        <v>56202</v>
      </c>
    </row>
    <row r="17" spans="1:9" x14ac:dyDescent="0.15">
      <c r="A17" s="32"/>
      <c r="C17" s="24" t="s">
        <v>18</v>
      </c>
      <c r="F17" s="33">
        <v>184000</v>
      </c>
      <c r="G17" s="33">
        <f t="shared" si="0"/>
        <v>184000</v>
      </c>
      <c r="H17" s="33">
        <v>184000</v>
      </c>
      <c r="I17" s="33">
        <f t="shared" si="1"/>
        <v>368000</v>
      </c>
    </row>
    <row r="18" spans="1:9" x14ac:dyDescent="0.15">
      <c r="A18" s="32"/>
      <c r="D18" s="24" t="s">
        <v>19</v>
      </c>
      <c r="F18" s="33">
        <v>184000</v>
      </c>
      <c r="G18" s="33">
        <f t="shared" si="0"/>
        <v>184000</v>
      </c>
      <c r="H18" s="33">
        <v>184000</v>
      </c>
      <c r="I18" s="33">
        <f t="shared" si="1"/>
        <v>368000</v>
      </c>
    </row>
    <row r="19" spans="1:9" x14ac:dyDescent="0.15">
      <c r="A19" s="32"/>
      <c r="C19" s="24" t="s">
        <v>20</v>
      </c>
      <c r="F19" s="33">
        <v>19751000</v>
      </c>
      <c r="G19" s="33">
        <f t="shared" si="0"/>
        <v>19751000</v>
      </c>
      <c r="H19" s="33">
        <v>0</v>
      </c>
      <c r="I19" s="33">
        <f t="shared" si="1"/>
        <v>19751000</v>
      </c>
    </row>
    <row r="20" spans="1:9" x14ac:dyDescent="0.15">
      <c r="A20" s="32"/>
      <c r="D20" s="24" t="s">
        <v>21</v>
      </c>
      <c r="F20" s="33">
        <v>9688000</v>
      </c>
      <c r="G20" s="33">
        <f t="shared" si="0"/>
        <v>9688000</v>
      </c>
      <c r="H20" s="33">
        <v>0</v>
      </c>
      <c r="I20" s="33">
        <f t="shared" si="1"/>
        <v>9688000</v>
      </c>
    </row>
    <row r="21" spans="1:9" x14ac:dyDescent="0.15">
      <c r="A21" s="32"/>
      <c r="D21" s="24" t="s">
        <v>22</v>
      </c>
      <c r="F21" s="33">
        <v>2300000</v>
      </c>
      <c r="G21" s="33">
        <f t="shared" si="0"/>
        <v>2300000</v>
      </c>
      <c r="H21" s="33">
        <v>0</v>
      </c>
      <c r="I21" s="33">
        <f t="shared" si="1"/>
        <v>2300000</v>
      </c>
    </row>
    <row r="22" spans="1:9" x14ac:dyDescent="0.15">
      <c r="A22" s="32"/>
      <c r="D22" s="24" t="s">
        <v>23</v>
      </c>
      <c r="F22" s="33">
        <v>7763000</v>
      </c>
      <c r="G22" s="33">
        <f t="shared" si="0"/>
        <v>7763000</v>
      </c>
      <c r="H22" s="33">
        <v>0</v>
      </c>
      <c r="I22" s="33">
        <f t="shared" si="1"/>
        <v>7763000</v>
      </c>
    </row>
    <row r="23" spans="1:9" x14ac:dyDescent="0.15">
      <c r="A23" s="32"/>
      <c r="C23" s="24" t="s">
        <v>24</v>
      </c>
      <c r="F23" s="33">
        <v>733249</v>
      </c>
      <c r="G23" s="33">
        <f t="shared" si="0"/>
        <v>733249</v>
      </c>
      <c r="H23" s="33">
        <v>0</v>
      </c>
      <c r="I23" s="33">
        <f t="shared" si="1"/>
        <v>733249</v>
      </c>
    </row>
    <row r="24" spans="1:9" x14ac:dyDescent="0.15">
      <c r="A24" s="32"/>
      <c r="D24" s="42" t="s">
        <v>25</v>
      </c>
      <c r="E24" s="43"/>
      <c r="F24" s="33">
        <v>733249</v>
      </c>
      <c r="G24" s="33">
        <f t="shared" si="0"/>
        <v>733249</v>
      </c>
      <c r="H24" s="33">
        <v>0</v>
      </c>
      <c r="I24" s="33">
        <f t="shared" si="1"/>
        <v>733249</v>
      </c>
    </row>
    <row r="25" spans="1:9" x14ac:dyDescent="0.15">
      <c r="A25" s="32"/>
      <c r="C25" s="24" t="s">
        <v>26</v>
      </c>
      <c r="F25" s="33">
        <v>190398</v>
      </c>
      <c r="G25" s="33">
        <f t="shared" si="0"/>
        <v>190398</v>
      </c>
      <c r="H25" s="33">
        <v>26</v>
      </c>
      <c r="I25" s="33">
        <f t="shared" si="1"/>
        <v>190424</v>
      </c>
    </row>
    <row r="26" spans="1:9" x14ac:dyDescent="0.15">
      <c r="A26" s="32"/>
      <c r="D26" s="24" t="s">
        <v>27</v>
      </c>
      <c r="F26" s="33">
        <v>141</v>
      </c>
      <c r="G26" s="33">
        <f t="shared" si="0"/>
        <v>141</v>
      </c>
      <c r="H26" s="33">
        <v>26</v>
      </c>
      <c r="I26" s="33">
        <f t="shared" si="1"/>
        <v>167</v>
      </c>
    </row>
    <row r="27" spans="1:9" x14ac:dyDescent="0.15">
      <c r="A27" s="32"/>
      <c r="D27" s="24" t="s">
        <v>26</v>
      </c>
      <c r="F27" s="33">
        <v>190257</v>
      </c>
      <c r="G27" s="33">
        <f t="shared" si="0"/>
        <v>190257</v>
      </c>
      <c r="H27" s="33">
        <v>0</v>
      </c>
      <c r="I27" s="33">
        <f t="shared" si="1"/>
        <v>190257</v>
      </c>
    </row>
    <row r="28" spans="1:9" x14ac:dyDescent="0.15">
      <c r="A28" s="32"/>
      <c r="C28" s="24" t="s">
        <v>28</v>
      </c>
      <c r="F28" s="34">
        <v>72891992</v>
      </c>
      <c r="G28" s="34">
        <f t="shared" si="0"/>
        <v>72891992</v>
      </c>
      <c r="H28" s="34">
        <v>2064891</v>
      </c>
      <c r="I28" s="34">
        <f t="shared" si="1"/>
        <v>74956883</v>
      </c>
    </row>
    <row r="29" spans="1:9" x14ac:dyDescent="0.15">
      <c r="A29" s="32"/>
      <c r="B29" s="24" t="s">
        <v>29</v>
      </c>
      <c r="F29" s="33"/>
      <c r="G29" s="33"/>
      <c r="H29" s="33"/>
      <c r="I29" s="33">
        <f t="shared" si="1"/>
        <v>0</v>
      </c>
    </row>
    <row r="30" spans="1:9" x14ac:dyDescent="0.15">
      <c r="A30" s="32"/>
      <c r="C30" s="24" t="s">
        <v>30</v>
      </c>
      <c r="F30" s="33">
        <v>75389986</v>
      </c>
      <c r="G30" s="33">
        <f t="shared" ref="G30:G61" si="2">SUM(F30:F30)</f>
        <v>75389986</v>
      </c>
      <c r="H30" s="33">
        <v>0</v>
      </c>
      <c r="I30" s="33">
        <f t="shared" si="1"/>
        <v>75389986</v>
      </c>
    </row>
    <row r="31" spans="1:9" x14ac:dyDescent="0.15">
      <c r="A31" s="32"/>
      <c r="D31" s="24" t="s">
        <v>31</v>
      </c>
      <c r="F31" s="33">
        <v>45034503</v>
      </c>
      <c r="G31" s="33">
        <f t="shared" si="2"/>
        <v>45034503</v>
      </c>
      <c r="H31" s="33">
        <v>0</v>
      </c>
      <c r="I31" s="33">
        <f t="shared" si="1"/>
        <v>45034503</v>
      </c>
    </row>
    <row r="32" spans="1:9" x14ac:dyDescent="0.15">
      <c r="A32" s="32"/>
      <c r="D32" s="24" t="s">
        <v>32</v>
      </c>
      <c r="F32" s="33">
        <v>4968281</v>
      </c>
      <c r="G32" s="33">
        <f t="shared" si="2"/>
        <v>4968281</v>
      </c>
      <c r="H32" s="33">
        <v>0</v>
      </c>
      <c r="I32" s="33">
        <f t="shared" si="1"/>
        <v>4968281</v>
      </c>
    </row>
    <row r="33" spans="1:9" x14ac:dyDescent="0.15">
      <c r="A33" s="32"/>
      <c r="D33" s="24" t="s">
        <v>33</v>
      </c>
      <c r="F33" s="33">
        <v>20000</v>
      </c>
      <c r="G33" s="33">
        <f t="shared" si="2"/>
        <v>20000</v>
      </c>
      <c r="H33" s="33">
        <v>0</v>
      </c>
      <c r="I33" s="33">
        <f t="shared" si="1"/>
        <v>20000</v>
      </c>
    </row>
    <row r="34" spans="1:9" x14ac:dyDescent="0.15">
      <c r="A34" s="32"/>
      <c r="D34" s="24" t="s">
        <v>34</v>
      </c>
      <c r="F34" s="33">
        <v>10638940</v>
      </c>
      <c r="G34" s="33">
        <f t="shared" si="2"/>
        <v>10638940</v>
      </c>
      <c r="H34" s="33">
        <v>0</v>
      </c>
      <c r="I34" s="33">
        <f t="shared" si="1"/>
        <v>10638940</v>
      </c>
    </row>
    <row r="35" spans="1:9" x14ac:dyDescent="0.15">
      <c r="A35" s="32"/>
      <c r="D35" s="24" t="s">
        <v>35</v>
      </c>
      <c r="F35" s="33">
        <v>1633797</v>
      </c>
      <c r="G35" s="33">
        <f t="shared" si="2"/>
        <v>1633797</v>
      </c>
      <c r="H35" s="33">
        <v>0</v>
      </c>
      <c r="I35" s="33">
        <f t="shared" si="1"/>
        <v>1633797</v>
      </c>
    </row>
    <row r="36" spans="1:9" x14ac:dyDescent="0.15">
      <c r="A36" s="32"/>
      <c r="D36" s="24" t="s">
        <v>36</v>
      </c>
      <c r="F36" s="33">
        <v>1481086</v>
      </c>
      <c r="G36" s="33">
        <f t="shared" si="2"/>
        <v>1481086</v>
      </c>
      <c r="H36" s="33">
        <v>0</v>
      </c>
      <c r="I36" s="33">
        <f t="shared" si="1"/>
        <v>1481086</v>
      </c>
    </row>
    <row r="37" spans="1:9" x14ac:dyDescent="0.15">
      <c r="A37" s="32"/>
      <c r="D37" s="24" t="s">
        <v>37</v>
      </c>
      <c r="F37" s="33">
        <v>384000</v>
      </c>
      <c r="G37" s="33">
        <f t="shared" si="2"/>
        <v>384000</v>
      </c>
      <c r="H37" s="33">
        <v>0</v>
      </c>
      <c r="I37" s="33">
        <f t="shared" si="1"/>
        <v>384000</v>
      </c>
    </row>
    <row r="38" spans="1:9" x14ac:dyDescent="0.15">
      <c r="A38" s="32"/>
      <c r="D38" s="24" t="s">
        <v>38</v>
      </c>
      <c r="F38" s="33">
        <v>22202</v>
      </c>
      <c r="G38" s="33">
        <f t="shared" si="2"/>
        <v>22202</v>
      </c>
      <c r="H38" s="33">
        <v>0</v>
      </c>
      <c r="I38" s="33">
        <f t="shared" si="1"/>
        <v>22202</v>
      </c>
    </row>
    <row r="39" spans="1:9" x14ac:dyDescent="0.15">
      <c r="A39" s="32"/>
      <c r="D39" s="24" t="s">
        <v>39</v>
      </c>
      <c r="F39" s="33">
        <v>683</v>
      </c>
      <c r="G39" s="33">
        <f t="shared" si="2"/>
        <v>683</v>
      </c>
      <c r="H39" s="33">
        <v>0</v>
      </c>
      <c r="I39" s="33">
        <f t="shared" si="1"/>
        <v>683</v>
      </c>
    </row>
    <row r="40" spans="1:9" x14ac:dyDescent="0.15">
      <c r="A40" s="32"/>
      <c r="D40" s="24" t="s">
        <v>40</v>
      </c>
      <c r="F40" s="33">
        <v>0</v>
      </c>
      <c r="G40" s="33">
        <f t="shared" si="2"/>
        <v>0</v>
      </c>
      <c r="H40" s="33">
        <v>0</v>
      </c>
      <c r="I40" s="33">
        <f t="shared" si="1"/>
        <v>0</v>
      </c>
    </row>
    <row r="41" spans="1:9" x14ac:dyDescent="0.15">
      <c r="A41" s="32"/>
      <c r="D41" s="24" t="s">
        <v>41</v>
      </c>
      <c r="F41" s="33">
        <v>0</v>
      </c>
      <c r="G41" s="33">
        <f t="shared" si="2"/>
        <v>0</v>
      </c>
      <c r="H41" s="33">
        <v>0</v>
      </c>
      <c r="I41" s="33">
        <f t="shared" si="1"/>
        <v>0</v>
      </c>
    </row>
    <row r="42" spans="1:9" x14ac:dyDescent="0.15">
      <c r="A42" s="32"/>
      <c r="D42" s="24" t="s">
        <v>42</v>
      </c>
      <c r="F42" s="33">
        <v>430540</v>
      </c>
      <c r="G42" s="33">
        <f t="shared" si="2"/>
        <v>430540</v>
      </c>
      <c r="H42" s="33">
        <v>0</v>
      </c>
      <c r="I42" s="33">
        <f t="shared" si="1"/>
        <v>430540</v>
      </c>
    </row>
    <row r="43" spans="1:9" x14ac:dyDescent="0.15">
      <c r="A43" s="32"/>
      <c r="D43" s="24" t="s">
        <v>43</v>
      </c>
      <c r="F43" s="33">
        <v>1161210</v>
      </c>
      <c r="G43" s="33">
        <f t="shared" si="2"/>
        <v>1161210</v>
      </c>
      <c r="H43" s="33">
        <v>0</v>
      </c>
      <c r="I43" s="33">
        <f t="shared" si="1"/>
        <v>1161210</v>
      </c>
    </row>
    <row r="44" spans="1:9" x14ac:dyDescent="0.15">
      <c r="A44" s="32"/>
      <c r="D44" s="24" t="s">
        <v>44</v>
      </c>
      <c r="F44" s="33">
        <v>1734431</v>
      </c>
      <c r="G44" s="33">
        <f t="shared" si="2"/>
        <v>1734431</v>
      </c>
      <c r="H44" s="33">
        <v>0</v>
      </c>
      <c r="I44" s="33">
        <f t="shared" si="1"/>
        <v>1734431</v>
      </c>
    </row>
    <row r="45" spans="1:9" x14ac:dyDescent="0.15">
      <c r="A45" s="32"/>
      <c r="D45" s="24" t="s">
        <v>45</v>
      </c>
      <c r="F45" s="33">
        <v>0</v>
      </c>
      <c r="G45" s="33">
        <f t="shared" si="2"/>
        <v>0</v>
      </c>
      <c r="H45" s="33">
        <v>0</v>
      </c>
      <c r="I45" s="33">
        <f t="shared" si="1"/>
        <v>0</v>
      </c>
    </row>
    <row r="46" spans="1:9" x14ac:dyDescent="0.15">
      <c r="A46" s="32"/>
      <c r="D46" s="24" t="s">
        <v>46</v>
      </c>
      <c r="F46" s="33">
        <v>311300</v>
      </c>
      <c r="G46" s="33">
        <f t="shared" si="2"/>
        <v>311300</v>
      </c>
      <c r="H46" s="33">
        <v>0</v>
      </c>
      <c r="I46" s="33">
        <f t="shared" si="1"/>
        <v>311300</v>
      </c>
    </row>
    <row r="47" spans="1:9" x14ac:dyDescent="0.15">
      <c r="A47" s="32"/>
      <c r="D47" s="24" t="s">
        <v>47</v>
      </c>
      <c r="F47" s="33">
        <v>649494</v>
      </c>
      <c r="G47" s="33">
        <f t="shared" si="2"/>
        <v>649494</v>
      </c>
      <c r="H47" s="33">
        <v>0</v>
      </c>
      <c r="I47" s="33">
        <f t="shared" si="1"/>
        <v>649494</v>
      </c>
    </row>
    <row r="48" spans="1:9" x14ac:dyDescent="0.15">
      <c r="A48" s="32"/>
      <c r="D48" s="24" t="s">
        <v>48</v>
      </c>
      <c r="F48" s="33">
        <v>1831236</v>
      </c>
      <c r="G48" s="33">
        <f t="shared" si="2"/>
        <v>1831236</v>
      </c>
      <c r="H48" s="33">
        <v>0</v>
      </c>
      <c r="I48" s="33">
        <f t="shared" si="1"/>
        <v>1831236</v>
      </c>
    </row>
    <row r="49" spans="1:9" x14ac:dyDescent="0.15">
      <c r="A49" s="32"/>
      <c r="D49" s="24" t="s">
        <v>49</v>
      </c>
      <c r="F49" s="33">
        <v>638800</v>
      </c>
      <c r="G49" s="33">
        <f t="shared" si="2"/>
        <v>638800</v>
      </c>
      <c r="H49" s="33">
        <v>0</v>
      </c>
      <c r="I49" s="33">
        <f t="shared" si="1"/>
        <v>638800</v>
      </c>
    </row>
    <row r="50" spans="1:9" x14ac:dyDescent="0.15">
      <c r="A50" s="32"/>
      <c r="D50" s="24" t="s">
        <v>50</v>
      </c>
      <c r="F50" s="33">
        <v>412890</v>
      </c>
      <c r="G50" s="33">
        <f t="shared" si="2"/>
        <v>412890</v>
      </c>
      <c r="H50" s="33">
        <v>0</v>
      </c>
      <c r="I50" s="33">
        <f t="shared" si="1"/>
        <v>412890</v>
      </c>
    </row>
    <row r="51" spans="1:9" x14ac:dyDescent="0.15">
      <c r="A51" s="32"/>
      <c r="D51" s="24" t="s">
        <v>51</v>
      </c>
      <c r="F51" s="33">
        <v>8500</v>
      </c>
      <c r="G51" s="33">
        <f t="shared" si="2"/>
        <v>8500</v>
      </c>
      <c r="H51" s="33">
        <v>0</v>
      </c>
      <c r="I51" s="33">
        <f t="shared" si="1"/>
        <v>8500</v>
      </c>
    </row>
    <row r="52" spans="1:9" x14ac:dyDescent="0.15">
      <c r="A52" s="32"/>
      <c r="D52" s="24" t="s">
        <v>52</v>
      </c>
      <c r="F52" s="33">
        <v>0</v>
      </c>
      <c r="G52" s="33">
        <f t="shared" si="2"/>
        <v>0</v>
      </c>
      <c r="H52" s="33">
        <v>0</v>
      </c>
      <c r="I52" s="33">
        <f t="shared" si="1"/>
        <v>0</v>
      </c>
    </row>
    <row r="53" spans="1:9" x14ac:dyDescent="0.15">
      <c r="A53" s="32"/>
      <c r="D53" s="24" t="s">
        <v>53</v>
      </c>
      <c r="F53" s="33">
        <v>2023525</v>
      </c>
      <c r="G53" s="33">
        <f t="shared" si="2"/>
        <v>2023525</v>
      </c>
      <c r="H53" s="33">
        <v>0</v>
      </c>
      <c r="I53" s="33">
        <f t="shared" si="1"/>
        <v>2023525</v>
      </c>
    </row>
    <row r="54" spans="1:9" x14ac:dyDescent="0.15">
      <c r="A54" s="32"/>
      <c r="D54" s="24" t="s">
        <v>54</v>
      </c>
      <c r="F54" s="33">
        <v>0</v>
      </c>
      <c r="G54" s="33">
        <f t="shared" si="2"/>
        <v>0</v>
      </c>
      <c r="H54" s="33">
        <v>0</v>
      </c>
      <c r="I54" s="33">
        <f t="shared" si="1"/>
        <v>0</v>
      </c>
    </row>
    <row r="55" spans="1:9" x14ac:dyDescent="0.15">
      <c r="A55" s="32"/>
      <c r="D55" s="24" t="s">
        <v>55</v>
      </c>
      <c r="F55" s="33">
        <v>1202</v>
      </c>
      <c r="G55" s="33">
        <f t="shared" si="2"/>
        <v>1202</v>
      </c>
      <c r="H55" s="33">
        <v>0</v>
      </c>
      <c r="I55" s="33">
        <f t="shared" si="1"/>
        <v>1202</v>
      </c>
    </row>
    <row r="56" spans="1:9" x14ac:dyDescent="0.15">
      <c r="A56" s="32"/>
      <c r="D56" s="24" t="s">
        <v>56</v>
      </c>
      <c r="F56" s="33">
        <v>0</v>
      </c>
      <c r="G56" s="33">
        <f t="shared" si="2"/>
        <v>0</v>
      </c>
      <c r="H56" s="33">
        <v>0</v>
      </c>
      <c r="I56" s="33">
        <f t="shared" si="1"/>
        <v>0</v>
      </c>
    </row>
    <row r="57" spans="1:9" x14ac:dyDescent="0.15">
      <c r="A57" s="32"/>
      <c r="D57" s="24" t="s">
        <v>57</v>
      </c>
      <c r="F57" s="33">
        <v>0</v>
      </c>
      <c r="G57" s="33">
        <f t="shared" si="2"/>
        <v>0</v>
      </c>
      <c r="H57" s="33">
        <v>0</v>
      </c>
      <c r="I57" s="33">
        <f t="shared" si="1"/>
        <v>0</v>
      </c>
    </row>
    <row r="58" spans="1:9" x14ac:dyDescent="0.15">
      <c r="A58" s="32"/>
      <c r="D58" s="24" t="s">
        <v>58</v>
      </c>
      <c r="F58" s="33">
        <v>420</v>
      </c>
      <c r="G58" s="33">
        <f t="shared" si="2"/>
        <v>420</v>
      </c>
      <c r="H58" s="33">
        <v>0</v>
      </c>
      <c r="I58" s="33">
        <f t="shared" si="1"/>
        <v>420</v>
      </c>
    </row>
    <row r="59" spans="1:9" x14ac:dyDescent="0.15">
      <c r="A59" s="32"/>
      <c r="D59" s="24" t="s">
        <v>59</v>
      </c>
      <c r="F59" s="33">
        <v>846000</v>
      </c>
      <c r="G59" s="33">
        <f t="shared" si="2"/>
        <v>846000</v>
      </c>
      <c r="H59" s="33">
        <v>0</v>
      </c>
      <c r="I59" s="33">
        <f t="shared" si="1"/>
        <v>846000</v>
      </c>
    </row>
    <row r="60" spans="1:9" x14ac:dyDescent="0.15">
      <c r="A60" s="32"/>
      <c r="D60" s="24" t="s">
        <v>60</v>
      </c>
      <c r="F60" s="33">
        <v>1107000</v>
      </c>
      <c r="G60" s="33">
        <f t="shared" si="2"/>
        <v>1107000</v>
      </c>
      <c r="H60" s="33">
        <v>0</v>
      </c>
      <c r="I60" s="33">
        <f t="shared" si="1"/>
        <v>1107000</v>
      </c>
    </row>
    <row r="61" spans="1:9" x14ac:dyDescent="0.15">
      <c r="A61" s="32"/>
      <c r="D61" s="24" t="s">
        <v>61</v>
      </c>
      <c r="F61" s="33">
        <v>49946</v>
      </c>
      <c r="G61" s="33">
        <f t="shared" si="2"/>
        <v>49946</v>
      </c>
      <c r="H61" s="33">
        <v>0</v>
      </c>
      <c r="I61" s="33">
        <f t="shared" si="1"/>
        <v>49946</v>
      </c>
    </row>
    <row r="62" spans="1:9" x14ac:dyDescent="0.15">
      <c r="A62" s="32"/>
      <c r="C62" s="24" t="s">
        <v>62</v>
      </c>
      <c r="F62" s="33">
        <v>0</v>
      </c>
      <c r="G62" s="33">
        <f t="shared" ref="G62:G90" si="3">SUM(F62:F62)</f>
        <v>0</v>
      </c>
      <c r="H62" s="33">
        <v>2112078</v>
      </c>
      <c r="I62" s="33">
        <f t="shared" si="1"/>
        <v>2112078</v>
      </c>
    </row>
    <row r="63" spans="1:9" x14ac:dyDescent="0.15">
      <c r="A63" s="32"/>
      <c r="D63" s="24" t="s">
        <v>33</v>
      </c>
      <c r="F63" s="33">
        <v>0</v>
      </c>
      <c r="G63" s="33">
        <f t="shared" si="3"/>
        <v>0</v>
      </c>
      <c r="H63" s="33">
        <v>825000</v>
      </c>
      <c r="I63" s="33">
        <f t="shared" si="1"/>
        <v>825000</v>
      </c>
    </row>
    <row r="64" spans="1:9" x14ac:dyDescent="0.15">
      <c r="A64" s="32"/>
      <c r="D64" s="24" t="s">
        <v>34</v>
      </c>
      <c r="F64" s="33">
        <v>0</v>
      </c>
      <c r="G64" s="33">
        <f t="shared" si="3"/>
        <v>0</v>
      </c>
      <c r="H64" s="33">
        <v>232073</v>
      </c>
      <c r="I64" s="33">
        <f t="shared" si="1"/>
        <v>232073</v>
      </c>
    </row>
    <row r="65" spans="1:9" x14ac:dyDescent="0.15">
      <c r="A65" s="32"/>
      <c r="D65" s="24" t="s">
        <v>36</v>
      </c>
      <c r="F65" s="33">
        <v>0</v>
      </c>
      <c r="G65" s="33">
        <f t="shared" si="3"/>
        <v>0</v>
      </c>
      <c r="H65" s="33">
        <v>112829</v>
      </c>
      <c r="I65" s="33">
        <f t="shared" si="1"/>
        <v>112829</v>
      </c>
    </row>
    <row r="66" spans="1:9" x14ac:dyDescent="0.15">
      <c r="A66" s="32"/>
      <c r="D66" s="24" t="s">
        <v>38</v>
      </c>
      <c r="F66" s="33">
        <v>0</v>
      </c>
      <c r="G66" s="33">
        <f t="shared" si="3"/>
        <v>0</v>
      </c>
      <c r="H66" s="33">
        <v>358</v>
      </c>
      <c r="I66" s="33">
        <f t="shared" si="1"/>
        <v>358</v>
      </c>
    </row>
    <row r="67" spans="1:9" x14ac:dyDescent="0.15">
      <c r="A67" s="32"/>
      <c r="D67" s="24" t="s">
        <v>39</v>
      </c>
      <c r="F67" s="33">
        <v>0</v>
      </c>
      <c r="G67" s="33">
        <f t="shared" si="3"/>
        <v>0</v>
      </c>
      <c r="H67" s="33">
        <v>8045</v>
      </c>
      <c r="I67" s="33">
        <f t="shared" si="1"/>
        <v>8045</v>
      </c>
    </row>
    <row r="68" spans="1:9" x14ac:dyDescent="0.15">
      <c r="A68" s="32"/>
      <c r="D68" s="24" t="s">
        <v>41</v>
      </c>
      <c r="F68" s="33">
        <v>0</v>
      </c>
      <c r="G68" s="33">
        <f t="shared" si="3"/>
        <v>0</v>
      </c>
      <c r="H68" s="33">
        <v>4843</v>
      </c>
      <c r="I68" s="33">
        <f t="shared" si="1"/>
        <v>4843</v>
      </c>
    </row>
    <row r="69" spans="1:9" x14ac:dyDescent="0.15">
      <c r="A69" s="32"/>
      <c r="D69" s="24" t="s">
        <v>42</v>
      </c>
      <c r="F69" s="33">
        <v>0</v>
      </c>
      <c r="G69" s="33">
        <f t="shared" si="3"/>
        <v>0</v>
      </c>
      <c r="H69" s="33">
        <v>68398</v>
      </c>
      <c r="I69" s="33">
        <f t="shared" si="1"/>
        <v>68398</v>
      </c>
    </row>
    <row r="70" spans="1:9" x14ac:dyDescent="0.15">
      <c r="A70" s="32"/>
      <c r="D70" s="24" t="s">
        <v>43</v>
      </c>
      <c r="F70" s="33">
        <v>0</v>
      </c>
      <c r="G70" s="33">
        <f t="shared" si="3"/>
        <v>0</v>
      </c>
      <c r="H70" s="33">
        <v>0</v>
      </c>
      <c r="I70" s="33">
        <f t="shared" si="1"/>
        <v>0</v>
      </c>
    </row>
    <row r="71" spans="1:9" x14ac:dyDescent="0.15">
      <c r="A71" s="32"/>
      <c r="D71" s="24" t="s">
        <v>44</v>
      </c>
      <c r="F71" s="33">
        <v>0</v>
      </c>
      <c r="G71" s="33">
        <f t="shared" si="3"/>
        <v>0</v>
      </c>
      <c r="H71" s="33">
        <v>130981</v>
      </c>
      <c r="I71" s="33">
        <f t="shared" si="1"/>
        <v>130981</v>
      </c>
    </row>
    <row r="72" spans="1:9" x14ac:dyDescent="0.15">
      <c r="A72" s="32"/>
      <c r="D72" s="24" t="s">
        <v>45</v>
      </c>
      <c r="F72" s="33">
        <v>0</v>
      </c>
      <c r="G72" s="33">
        <f t="shared" si="3"/>
        <v>0</v>
      </c>
      <c r="H72" s="33">
        <v>0</v>
      </c>
      <c r="I72" s="33">
        <f t="shared" si="1"/>
        <v>0</v>
      </c>
    </row>
    <row r="73" spans="1:9" x14ac:dyDescent="0.15">
      <c r="A73" s="32"/>
      <c r="D73" s="24" t="s">
        <v>46</v>
      </c>
      <c r="F73" s="33">
        <v>0</v>
      </c>
      <c r="G73" s="33">
        <f t="shared" si="3"/>
        <v>0</v>
      </c>
      <c r="H73" s="33">
        <v>36600</v>
      </c>
      <c r="I73" s="33">
        <f t="shared" si="1"/>
        <v>36600</v>
      </c>
    </row>
    <row r="74" spans="1:9" x14ac:dyDescent="0.15">
      <c r="A74" s="32"/>
      <c r="D74" s="24" t="s">
        <v>47</v>
      </c>
      <c r="F74" s="33">
        <v>0</v>
      </c>
      <c r="G74" s="33">
        <f t="shared" si="3"/>
        <v>0</v>
      </c>
      <c r="H74" s="33">
        <v>42154</v>
      </c>
      <c r="I74" s="33">
        <f t="shared" ref="I74:I103" si="4">+G74+H74</f>
        <v>42154</v>
      </c>
    </row>
    <row r="75" spans="1:9" x14ac:dyDescent="0.15">
      <c r="A75" s="32"/>
      <c r="D75" s="24" t="s">
        <v>48</v>
      </c>
      <c r="F75" s="33">
        <v>0</v>
      </c>
      <c r="G75" s="33">
        <f t="shared" si="3"/>
        <v>0</v>
      </c>
      <c r="H75" s="33">
        <v>62380</v>
      </c>
      <c r="I75" s="33">
        <f t="shared" si="4"/>
        <v>62380</v>
      </c>
    </row>
    <row r="76" spans="1:9" x14ac:dyDescent="0.15">
      <c r="A76" s="32"/>
      <c r="D76" s="24" t="s">
        <v>49</v>
      </c>
      <c r="F76" s="33">
        <v>0</v>
      </c>
      <c r="G76" s="33">
        <f t="shared" si="3"/>
        <v>0</v>
      </c>
      <c r="H76" s="33">
        <v>24600</v>
      </c>
      <c r="I76" s="33">
        <f t="shared" si="4"/>
        <v>24600</v>
      </c>
    </row>
    <row r="77" spans="1:9" x14ac:dyDescent="0.15">
      <c r="A77" s="32"/>
      <c r="D77" s="24" t="s">
        <v>50</v>
      </c>
      <c r="F77" s="33">
        <v>0</v>
      </c>
      <c r="G77" s="33">
        <f t="shared" si="3"/>
        <v>0</v>
      </c>
      <c r="H77" s="33">
        <v>0</v>
      </c>
      <c r="I77" s="33">
        <f t="shared" si="4"/>
        <v>0</v>
      </c>
    </row>
    <row r="78" spans="1:9" x14ac:dyDescent="0.15">
      <c r="A78" s="32"/>
      <c r="D78" s="24" t="s">
        <v>51</v>
      </c>
      <c r="F78" s="33">
        <v>0</v>
      </c>
      <c r="G78" s="33">
        <f t="shared" si="3"/>
        <v>0</v>
      </c>
      <c r="H78" s="33">
        <v>24000</v>
      </c>
      <c r="I78" s="33">
        <f t="shared" si="4"/>
        <v>24000</v>
      </c>
    </row>
    <row r="79" spans="1:9" x14ac:dyDescent="0.15">
      <c r="A79" s="32"/>
      <c r="D79" s="24" t="s">
        <v>63</v>
      </c>
      <c r="F79" s="33">
        <v>0</v>
      </c>
      <c r="G79" s="33">
        <f t="shared" si="3"/>
        <v>0</v>
      </c>
      <c r="H79" s="33">
        <v>270000</v>
      </c>
      <c r="I79" s="33">
        <f t="shared" si="4"/>
        <v>270000</v>
      </c>
    </row>
    <row r="80" spans="1:9" x14ac:dyDescent="0.15">
      <c r="A80" s="32"/>
      <c r="D80" s="24" t="s">
        <v>53</v>
      </c>
      <c r="F80" s="33">
        <v>0</v>
      </c>
      <c r="G80" s="33">
        <f t="shared" si="3"/>
        <v>0</v>
      </c>
      <c r="H80" s="33">
        <v>197522</v>
      </c>
      <c r="I80" s="33">
        <f t="shared" si="4"/>
        <v>197522</v>
      </c>
    </row>
    <row r="81" spans="1:9" x14ac:dyDescent="0.15">
      <c r="A81" s="32"/>
      <c r="D81" s="24" t="s">
        <v>58</v>
      </c>
      <c r="F81" s="33">
        <v>0</v>
      </c>
      <c r="G81" s="33">
        <f t="shared" si="3"/>
        <v>0</v>
      </c>
      <c r="H81" s="33">
        <v>35175</v>
      </c>
      <c r="I81" s="33">
        <f t="shared" si="4"/>
        <v>35175</v>
      </c>
    </row>
    <row r="82" spans="1:9" x14ac:dyDescent="0.15">
      <c r="A82" s="32"/>
      <c r="D82" s="24" t="s">
        <v>54</v>
      </c>
      <c r="F82" s="33">
        <v>0</v>
      </c>
      <c r="G82" s="33">
        <f t="shared" si="3"/>
        <v>0</v>
      </c>
      <c r="H82" s="33">
        <v>16500</v>
      </c>
      <c r="I82" s="33">
        <f t="shared" si="4"/>
        <v>16500</v>
      </c>
    </row>
    <row r="83" spans="1:9" x14ac:dyDescent="0.15">
      <c r="A83" s="32"/>
      <c r="D83" s="24" t="s">
        <v>64</v>
      </c>
      <c r="F83" s="33">
        <v>0</v>
      </c>
      <c r="G83" s="33">
        <f t="shared" si="3"/>
        <v>0</v>
      </c>
      <c r="H83" s="33">
        <v>0</v>
      </c>
      <c r="I83" s="33">
        <f t="shared" si="4"/>
        <v>0</v>
      </c>
    </row>
    <row r="84" spans="1:9" x14ac:dyDescent="0.15">
      <c r="A84" s="32"/>
      <c r="D84" s="24" t="s">
        <v>61</v>
      </c>
      <c r="F84" s="33">
        <v>0</v>
      </c>
      <c r="G84" s="33">
        <f t="shared" si="3"/>
        <v>0</v>
      </c>
      <c r="H84" s="33">
        <v>20620</v>
      </c>
      <c r="I84" s="33">
        <f t="shared" si="4"/>
        <v>20620</v>
      </c>
    </row>
    <row r="85" spans="1:9" x14ac:dyDescent="0.15">
      <c r="A85" s="32"/>
      <c r="C85" s="24" t="s">
        <v>65</v>
      </c>
      <c r="F85" s="34">
        <v>75389986</v>
      </c>
      <c r="G85" s="34">
        <f t="shared" si="3"/>
        <v>75389986</v>
      </c>
      <c r="H85" s="34">
        <v>2112078</v>
      </c>
      <c r="I85" s="34">
        <f t="shared" si="4"/>
        <v>77502064</v>
      </c>
    </row>
    <row r="86" spans="1:9" x14ac:dyDescent="0.15">
      <c r="A86" s="32"/>
      <c r="C86" s="42" t="s">
        <v>66</v>
      </c>
      <c r="D86" s="42"/>
      <c r="E86" s="43"/>
      <c r="F86" s="34">
        <v>-2497994</v>
      </c>
      <c r="G86" s="34">
        <f t="shared" si="3"/>
        <v>-2497994</v>
      </c>
      <c r="H86" s="34">
        <v>-47187</v>
      </c>
      <c r="I86" s="34">
        <f t="shared" si="4"/>
        <v>-2545181</v>
      </c>
    </row>
    <row r="87" spans="1:9" x14ac:dyDescent="0.15">
      <c r="A87" s="32"/>
      <c r="C87" s="24" t="s">
        <v>67</v>
      </c>
      <c r="F87" s="33">
        <v>0</v>
      </c>
      <c r="G87" s="33">
        <f t="shared" si="3"/>
        <v>0</v>
      </c>
      <c r="H87" s="33">
        <v>0</v>
      </c>
      <c r="I87" s="33">
        <f t="shared" si="4"/>
        <v>0</v>
      </c>
    </row>
    <row r="88" spans="1:9" x14ac:dyDescent="0.15">
      <c r="A88" s="32"/>
      <c r="C88" s="24" t="s">
        <v>68</v>
      </c>
      <c r="F88" s="33">
        <v>0</v>
      </c>
      <c r="G88" s="33">
        <f t="shared" si="3"/>
        <v>0</v>
      </c>
      <c r="H88" s="33">
        <v>0</v>
      </c>
      <c r="I88" s="33">
        <f t="shared" si="4"/>
        <v>0</v>
      </c>
    </row>
    <row r="89" spans="1:9" x14ac:dyDescent="0.15">
      <c r="A89" s="32"/>
      <c r="C89" s="24" t="s">
        <v>69</v>
      </c>
      <c r="F89" s="33">
        <v>0</v>
      </c>
      <c r="G89" s="33">
        <f t="shared" si="3"/>
        <v>0</v>
      </c>
      <c r="H89" s="33">
        <v>0</v>
      </c>
      <c r="I89" s="33">
        <f t="shared" si="4"/>
        <v>0</v>
      </c>
    </row>
    <row r="90" spans="1:9" x14ac:dyDescent="0.15">
      <c r="A90" s="32"/>
      <c r="C90" s="24" t="s">
        <v>70</v>
      </c>
      <c r="F90" s="34">
        <v>0</v>
      </c>
      <c r="G90" s="34">
        <f t="shared" si="3"/>
        <v>0</v>
      </c>
      <c r="H90" s="34">
        <v>0</v>
      </c>
      <c r="I90" s="34">
        <f t="shared" si="4"/>
        <v>0</v>
      </c>
    </row>
    <row r="91" spans="1:9" x14ac:dyDescent="0.15">
      <c r="A91" s="32"/>
      <c r="B91" s="24" t="s">
        <v>71</v>
      </c>
      <c r="F91" s="34">
        <f>+F86</f>
        <v>-2497994</v>
      </c>
      <c r="G91" s="34">
        <f t="shared" ref="G91:I91" si="5">+G86</f>
        <v>-2497994</v>
      </c>
      <c r="H91" s="34">
        <f t="shared" si="5"/>
        <v>-47187</v>
      </c>
      <c r="I91" s="34">
        <f t="shared" si="5"/>
        <v>-2545181</v>
      </c>
    </row>
    <row r="92" spans="1:9" x14ac:dyDescent="0.15">
      <c r="A92" s="32" t="s">
        <v>72</v>
      </c>
      <c r="F92" s="33"/>
      <c r="G92" s="33"/>
      <c r="H92" s="33"/>
      <c r="I92" s="33">
        <f t="shared" si="4"/>
        <v>0</v>
      </c>
    </row>
    <row r="93" spans="1:9" x14ac:dyDescent="0.15">
      <c r="A93" s="32"/>
      <c r="B93" s="24" t="s">
        <v>73</v>
      </c>
      <c r="F93" s="33"/>
      <c r="G93" s="33"/>
      <c r="H93" s="33"/>
      <c r="I93" s="33">
        <f t="shared" si="4"/>
        <v>0</v>
      </c>
    </row>
    <row r="94" spans="1:9" x14ac:dyDescent="0.15">
      <c r="A94" s="32"/>
      <c r="C94" s="24" t="s">
        <v>74</v>
      </c>
      <c r="F94" s="34">
        <v>0</v>
      </c>
      <c r="G94" s="34">
        <f>SUM(F94:F94)</f>
        <v>0</v>
      </c>
      <c r="H94" s="34">
        <v>0</v>
      </c>
      <c r="I94" s="34">
        <f t="shared" si="4"/>
        <v>0</v>
      </c>
    </row>
    <row r="95" spans="1:9" x14ac:dyDescent="0.15">
      <c r="A95" s="32"/>
      <c r="B95" s="24" t="s">
        <v>75</v>
      </c>
      <c r="F95" s="33"/>
      <c r="G95" s="33"/>
      <c r="H95" s="33"/>
      <c r="I95" s="33">
        <f t="shared" si="4"/>
        <v>0</v>
      </c>
    </row>
    <row r="96" spans="1:9" x14ac:dyDescent="0.15">
      <c r="A96" s="32"/>
      <c r="C96" s="24" t="s">
        <v>76</v>
      </c>
      <c r="F96" s="33">
        <v>-26936</v>
      </c>
      <c r="G96" s="33">
        <f>SUM(F96:F96)</f>
        <v>-26936</v>
      </c>
      <c r="H96" s="33">
        <v>338953</v>
      </c>
      <c r="I96" s="33">
        <f t="shared" si="4"/>
        <v>312017</v>
      </c>
    </row>
    <row r="97" spans="1:9" x14ac:dyDescent="0.15">
      <c r="A97" s="32"/>
      <c r="D97" s="24" t="s">
        <v>76</v>
      </c>
      <c r="F97" s="33">
        <v>-26936</v>
      </c>
      <c r="G97" s="33">
        <f>SUM(F97:F97)</f>
        <v>-26936</v>
      </c>
      <c r="H97" s="33">
        <v>338953</v>
      </c>
      <c r="I97" s="33">
        <f t="shared" si="4"/>
        <v>312017</v>
      </c>
    </row>
    <row r="98" spans="1:9" x14ac:dyDescent="0.15">
      <c r="A98" s="32"/>
      <c r="C98" s="24" t="s">
        <v>77</v>
      </c>
      <c r="F98" s="34">
        <v>-26936</v>
      </c>
      <c r="G98" s="34">
        <f>SUM(F98:F98)</f>
        <v>-26936</v>
      </c>
      <c r="H98" s="34">
        <v>338953</v>
      </c>
      <c r="I98" s="34">
        <f t="shared" si="4"/>
        <v>312017</v>
      </c>
    </row>
    <row r="99" spans="1:9" x14ac:dyDescent="0.15">
      <c r="A99" s="32"/>
      <c r="B99" s="24" t="s">
        <v>78</v>
      </c>
      <c r="F99" s="34">
        <v>26936</v>
      </c>
      <c r="G99" s="34">
        <f>SUM(F99:F99)</f>
        <v>26936</v>
      </c>
      <c r="H99" s="34">
        <v>-338953</v>
      </c>
      <c r="I99" s="34">
        <f t="shared" si="4"/>
        <v>-312017</v>
      </c>
    </row>
    <row r="100" spans="1:9" x14ac:dyDescent="0.15">
      <c r="A100" s="38"/>
      <c r="B100" s="44" t="s">
        <v>91</v>
      </c>
      <c r="C100" s="44"/>
      <c r="D100" s="44"/>
      <c r="E100" s="43"/>
      <c r="F100" s="34">
        <v>-2471058</v>
      </c>
      <c r="G100" s="34">
        <f>SUM(F100:F100)</f>
        <v>-2471058</v>
      </c>
      <c r="H100" s="34">
        <v>-386140</v>
      </c>
      <c r="I100" s="34">
        <f t="shared" si="4"/>
        <v>-2857198</v>
      </c>
    </row>
    <row r="101" spans="1:9" x14ac:dyDescent="0.15">
      <c r="A101" s="32"/>
      <c r="B101" s="24" t="s">
        <v>83</v>
      </c>
      <c r="F101" s="33">
        <v>0</v>
      </c>
      <c r="G101" s="33">
        <f>SUM(F101:F101) + 0</f>
        <v>0</v>
      </c>
      <c r="H101" s="33">
        <v>0</v>
      </c>
      <c r="I101" s="34">
        <f t="shared" si="4"/>
        <v>0</v>
      </c>
    </row>
    <row r="102" spans="1:9" x14ac:dyDescent="0.15">
      <c r="A102" s="32" t="s">
        <v>79</v>
      </c>
      <c r="F102" s="34">
        <f>+F100</f>
        <v>-2471058</v>
      </c>
      <c r="G102" s="34">
        <f t="shared" ref="G102:I102" si="6">+G100</f>
        <v>-2471058</v>
      </c>
      <c r="H102" s="34">
        <f t="shared" si="6"/>
        <v>-386140</v>
      </c>
      <c r="I102" s="34">
        <f t="shared" si="6"/>
        <v>-2857198</v>
      </c>
    </row>
    <row r="103" spans="1:9" x14ac:dyDescent="0.15">
      <c r="A103" s="32" t="s">
        <v>80</v>
      </c>
      <c r="F103" s="34"/>
      <c r="G103" s="34">
        <v>8274516</v>
      </c>
      <c r="H103" s="34">
        <v>4049199</v>
      </c>
      <c r="I103" s="34">
        <f t="shared" si="4"/>
        <v>12323715</v>
      </c>
    </row>
    <row r="104" spans="1:9" x14ac:dyDescent="0.15">
      <c r="A104" s="32" t="s">
        <v>81</v>
      </c>
      <c r="F104" s="34"/>
      <c r="G104" s="34">
        <f>+G103+G102</f>
        <v>5803458</v>
      </c>
      <c r="H104" s="34">
        <f t="shared" ref="H104:I104" si="7">+H103+H102</f>
        <v>3663059</v>
      </c>
      <c r="I104" s="34">
        <f t="shared" si="7"/>
        <v>9466517</v>
      </c>
    </row>
    <row r="105" spans="1:9" ht="15" thickBot="1" x14ac:dyDescent="0.2">
      <c r="A105" s="35" t="s">
        <v>82</v>
      </c>
      <c r="B105" s="36"/>
      <c r="C105" s="36"/>
      <c r="D105" s="36"/>
      <c r="E105" s="36"/>
      <c r="F105" s="37"/>
      <c r="G105" s="37">
        <f>+G104</f>
        <v>5803458</v>
      </c>
      <c r="H105" s="37">
        <f t="shared" ref="H105:I105" si="8">+H104</f>
        <v>3663059</v>
      </c>
      <c r="I105" s="37">
        <f t="shared" si="8"/>
        <v>9466517</v>
      </c>
    </row>
    <row r="106" spans="1:9" ht="15" thickTop="1" x14ac:dyDescent="0.15"/>
  </sheetData>
  <mergeCells count="7">
    <mergeCell ref="D24:E24"/>
    <mergeCell ref="C86:E86"/>
    <mergeCell ref="B100:E100"/>
    <mergeCell ref="I4:I5"/>
    <mergeCell ref="A4:E5"/>
    <mergeCell ref="F4:G4"/>
    <mergeCell ref="H4:H5"/>
  </mergeCells>
  <phoneticPr fontId="1"/>
  <pageMargins left="0.47244094488188981" right="0.43307086614173229" top="0.27559055118110237" bottom="0.31496062992125984" header="0.51181102362204722" footer="0.19685039370078741"/>
  <pageSetup paperSize="9" firstPageNumber="20" orientation="portrait" useFirstPageNumber="1" r:id="rId1"/>
  <headerFooter alignWithMargins="0">
    <oddFooter>&amp;C&amp;"HG丸ｺﾞｼｯｸM-PRO,太字"&amp;12&amp;P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正味財産増減計算書</vt:lpstr>
      <vt:lpstr>正味財産増減計算書内訳表</vt:lpstr>
      <vt:lpstr>正味財産増減計算書!Print_Titles</vt:lpstr>
      <vt:lpstr>正味財産増減計算書内訳表!Print_Titles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ssckidu</dc:creator>
  <cp:lastModifiedBy>sl8</cp:lastModifiedBy>
  <cp:lastPrinted>2021-05-07T05:21:50Z</cp:lastPrinted>
  <dcterms:created xsi:type="dcterms:W3CDTF">1997-01-08T22:48:59Z</dcterms:created>
  <dcterms:modified xsi:type="dcterms:W3CDTF">2021-05-07T05:22:43Z</dcterms:modified>
</cp:coreProperties>
</file>